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4" activeTab="0"/>
  </bookViews>
  <sheets>
    <sheet name="IV Badania planowane" sheetId="1" r:id="rId1"/>
  </sheets>
  <definedNames/>
  <calcPr fullCalcOnLoad="1"/>
</workbook>
</file>

<file path=xl/sharedStrings.xml><?xml version="1.0" encoding="utf-8"?>
<sst xmlns="http://schemas.openxmlformats.org/spreadsheetml/2006/main" count="487" uniqueCount="261">
  <si>
    <t>NBT</t>
  </si>
  <si>
    <t>IgE spec.-Lepidogliphus destructor</t>
  </si>
  <si>
    <t>IgE spec.-Karaluch, prusak</t>
  </si>
  <si>
    <t>IgE spec.-Cladosporium herbarum</t>
  </si>
  <si>
    <t>IgE spec.-Penicillium notatum</t>
  </si>
  <si>
    <t>Alfa 1 -antytrypsyna w kale</t>
  </si>
  <si>
    <t>25-OH D3</t>
  </si>
  <si>
    <t>HSV w surowicy</t>
  </si>
  <si>
    <t>Aspergillus fumigatus – antygen krążący</t>
  </si>
  <si>
    <t>Nazwa/rodzaj badania</t>
  </si>
  <si>
    <t>Czas realizacji badań</t>
  </si>
  <si>
    <t>Badania hematologiczne :</t>
  </si>
  <si>
    <t xml:space="preserve">OB </t>
  </si>
  <si>
    <t xml:space="preserve">Morfologia -18 parametrów </t>
  </si>
  <si>
    <t>Morfologia z rozmazem</t>
  </si>
  <si>
    <t xml:space="preserve">Mikroskopowy rozmaz krwi </t>
  </si>
  <si>
    <t xml:space="preserve">0dsetek retikulocytów: </t>
  </si>
  <si>
    <t xml:space="preserve">Eozynofilia bezwzględna </t>
  </si>
  <si>
    <t>Badania alergologiczne :</t>
  </si>
  <si>
    <t xml:space="preserve">IgE całk. </t>
  </si>
  <si>
    <t xml:space="preserve">IgE spec. mleko krowie </t>
  </si>
  <si>
    <t>IgE spec. kazeina</t>
  </si>
  <si>
    <t>IgE spec. cielęcina</t>
  </si>
  <si>
    <t>IgE spec banan</t>
  </si>
  <si>
    <t xml:space="preserve">IgE spec.białko jaja kurzego </t>
  </si>
  <si>
    <t xml:space="preserve">IgE spec.gluten </t>
  </si>
  <si>
    <t xml:space="preserve">IgE spec.gruszka </t>
  </si>
  <si>
    <t xml:space="preserve">IgE spec.indyk </t>
  </si>
  <si>
    <t>IgE spec. jabłko</t>
  </si>
  <si>
    <t xml:space="preserve">IgE spec.kiwi  </t>
  </si>
  <si>
    <t xml:space="preserve">IgE spec.kurczak  </t>
  </si>
  <si>
    <t xml:space="preserve">IgE spec.malina  </t>
  </si>
  <si>
    <t xml:space="preserve">IgE spec.marchew  </t>
  </si>
  <si>
    <t xml:space="preserve">IgE spec.maka pszenna </t>
  </si>
  <si>
    <t xml:space="preserve">IgE spec.orzech włoski  </t>
  </si>
  <si>
    <t xml:space="preserve">IgE spec.orzech ziemny  </t>
  </si>
  <si>
    <t xml:space="preserve">IgE spec.pomarańcza </t>
  </si>
  <si>
    <t xml:space="preserve">IgE spec.pomidor </t>
  </si>
  <si>
    <t xml:space="preserve">IgE spec.pszenica </t>
  </si>
  <si>
    <t>IgE spec.ryby, skorupiaki,</t>
  </si>
  <si>
    <t xml:space="preserve">IgE spec.owoce morza </t>
  </si>
  <si>
    <t xml:space="preserve">IgE spec.ryż </t>
  </si>
  <si>
    <t xml:space="preserve">IgE spec.soja </t>
  </si>
  <si>
    <t xml:space="preserve">IgE spec.wieprzowina </t>
  </si>
  <si>
    <t xml:space="preserve">IgE spec.wołowina </t>
  </si>
  <si>
    <t xml:space="preserve">IgE spec.ziemniak </t>
  </si>
  <si>
    <t xml:space="preserve">IgE spec.żółtko jaja kurzego  </t>
  </si>
  <si>
    <t>IgE spec.panel drzew wczesnych</t>
  </si>
  <si>
    <t xml:space="preserve">IgE spec.panel drzew późnych  </t>
  </si>
  <si>
    <t xml:space="preserve">IgE spec.panel traw wczesnych  </t>
  </si>
  <si>
    <t xml:space="preserve">IgE spec.panel traw późnych  </t>
  </si>
  <si>
    <t xml:space="preserve">IgE spec.panel chwastów  </t>
  </si>
  <si>
    <t xml:space="preserve">IgE spec.roztocza kurzu domowego  </t>
  </si>
  <si>
    <t>IgE spec.Altetrnaria tenuis</t>
  </si>
  <si>
    <t xml:space="preserve">IgE spec.Aspergillus fumigatus  </t>
  </si>
  <si>
    <t xml:space="preserve">IgE spec.jad komara  </t>
  </si>
  <si>
    <t xml:space="preserve">IgE spec.jad pszczoły </t>
  </si>
  <si>
    <t xml:space="preserve">IgE spec.jad osy </t>
  </si>
  <si>
    <t xml:space="preserve">IgE spec.komosa biała </t>
  </si>
  <si>
    <t xml:space="preserve">IgE spec.kostrzewa łąkowa  </t>
  </si>
  <si>
    <t xml:space="preserve">IgE spec.kupkówka posp. </t>
  </si>
  <si>
    <t xml:space="preserve">IgE spec.kurz domowy  </t>
  </si>
  <si>
    <t xml:space="preserve">IgE spec.latex </t>
  </si>
  <si>
    <t xml:space="preserve">IgE spec.naskórek chomika  </t>
  </si>
  <si>
    <t xml:space="preserve">IgE spec.naskórek królika  </t>
  </si>
  <si>
    <t xml:space="preserve">IgE spec.pierze gęsi </t>
  </si>
  <si>
    <t xml:space="preserve">IgE spec.pióra kanarka  </t>
  </si>
  <si>
    <t xml:space="preserve">IgE spec.pióra papużki falistej  </t>
  </si>
  <si>
    <t xml:space="preserve">IgE spec.pierze mieszane  </t>
  </si>
  <si>
    <t xml:space="preserve">IgE spec.sierść konia </t>
  </si>
  <si>
    <t xml:space="preserve">IgE spec.sierść kota </t>
  </si>
  <si>
    <t xml:space="preserve">IgE spec.sierść psa  </t>
  </si>
  <si>
    <t xml:space="preserve">IgE spec.sierść świnki morskiej  </t>
  </si>
  <si>
    <t xml:space="preserve">IgE spec.Tymotka łąkowa  </t>
  </si>
  <si>
    <t xml:space="preserve">IgE spec.wierzba  </t>
  </si>
  <si>
    <t>Badania biochemiczne :</t>
  </si>
  <si>
    <t xml:space="preserve">Poziom Fe w surowicy </t>
  </si>
  <si>
    <t>1 dzień</t>
  </si>
  <si>
    <t xml:space="preserve">Ferrytyna </t>
  </si>
  <si>
    <t xml:space="preserve">Całk. zdolność wiązania Fe  </t>
  </si>
  <si>
    <t xml:space="preserve">CRP ilościowo  </t>
  </si>
  <si>
    <t xml:space="preserve">Glukoza w surowicy krwi </t>
  </si>
  <si>
    <t xml:space="preserve">IgA w surowicy krwi </t>
  </si>
  <si>
    <t xml:space="preserve">proteinogram  </t>
  </si>
  <si>
    <t xml:space="preserve">białko całk. </t>
  </si>
  <si>
    <t xml:space="preserve">albuminy w surowicy  </t>
  </si>
  <si>
    <t xml:space="preserve">C1 inhibitor  </t>
  </si>
  <si>
    <t xml:space="preserve">C3 dopełniacza </t>
  </si>
  <si>
    <t xml:space="preserve">C4 dopełniacza  </t>
  </si>
  <si>
    <t xml:space="preserve">dehydrogenaza mleczanowa LDH </t>
  </si>
  <si>
    <t xml:space="preserve">Na+ </t>
  </si>
  <si>
    <t xml:space="preserve">K+ </t>
  </si>
  <si>
    <t xml:space="preserve">Cl- </t>
  </si>
  <si>
    <t xml:space="preserve">Magnez w surowicy </t>
  </si>
  <si>
    <t xml:space="preserve">fosfór nieorg. w surowicy krwi  </t>
  </si>
  <si>
    <t xml:space="preserve">kwas moczowy w surowicy krwi </t>
  </si>
  <si>
    <t xml:space="preserve">mocznik w surowicy  </t>
  </si>
  <si>
    <t xml:space="preserve">kreatynina w surowicy  </t>
  </si>
  <si>
    <t xml:space="preserve">kinaza kreatynowa  </t>
  </si>
  <si>
    <t>lipidogram</t>
  </si>
  <si>
    <t xml:space="preserve">[Chol.całk. HDL,LDL, TG ] </t>
  </si>
  <si>
    <t xml:space="preserve">Cholesterol całk. </t>
  </si>
  <si>
    <t xml:space="preserve">HDL </t>
  </si>
  <si>
    <t xml:space="preserve">Trójglicerydy  </t>
  </si>
  <si>
    <t xml:space="preserve">Aminotransferaza alaninowa </t>
  </si>
  <si>
    <t xml:space="preserve">Aminotransferaza asparginianowa </t>
  </si>
  <si>
    <t xml:space="preserve">Czynnik reumatoidalny RF </t>
  </si>
  <si>
    <t xml:space="preserve">ASO ilościowo  </t>
  </si>
  <si>
    <t xml:space="preserve">Mukoproteidy </t>
  </si>
  <si>
    <t xml:space="preserve">odczyn Waalera- Rose  </t>
  </si>
  <si>
    <t xml:space="preserve">bilirubina całk. w surowicy  </t>
  </si>
  <si>
    <t xml:space="preserve">bilirubina bezp. </t>
  </si>
  <si>
    <t xml:space="preserve">Kwas walproinowy </t>
  </si>
  <si>
    <t>Badania koagulologiczne :</t>
  </si>
  <si>
    <t xml:space="preserve">fibrynogen </t>
  </si>
  <si>
    <t xml:space="preserve">D-dimery -met ilościowa </t>
  </si>
  <si>
    <t xml:space="preserve">Wskaźnik protrombinowy </t>
  </si>
  <si>
    <t xml:space="preserve">INR </t>
  </si>
  <si>
    <t>Diagnostyka tarczycy :</t>
  </si>
  <si>
    <t xml:space="preserve">TSH trzeciej generacji  </t>
  </si>
  <si>
    <t>FT3</t>
  </si>
  <si>
    <t xml:space="preserve">FT4 </t>
  </si>
  <si>
    <t>Inne :</t>
  </si>
  <si>
    <t>p/ciała anty Hbs</t>
  </si>
  <si>
    <t xml:space="preserve">p/ciała anty HCV </t>
  </si>
  <si>
    <t xml:space="preserve">Cytologia śluzówki nosa  </t>
  </si>
  <si>
    <t>Badania immunoglogiczne :</t>
  </si>
  <si>
    <t xml:space="preserve">Krztusiec -p/ciała w kl. IgA </t>
  </si>
  <si>
    <t xml:space="preserve">Krztusiec p/ciała w kl. IgG </t>
  </si>
  <si>
    <t xml:space="preserve">Krztusiec p/ciała w kl. IgM </t>
  </si>
  <si>
    <t xml:space="preserve">Toxocara canis-p/ciała </t>
  </si>
  <si>
    <t xml:space="preserve">Toxoplasma gondii p/ciała w kl. IgM </t>
  </si>
  <si>
    <t>Lamblie w kale met.</t>
  </si>
  <si>
    <t>Badania analityczne :</t>
  </si>
  <si>
    <t xml:space="preserve">Bad. ogólne moczu </t>
  </si>
  <si>
    <t xml:space="preserve">Białko w moczu  </t>
  </si>
  <si>
    <t xml:space="preserve">Glukoza w moczu  </t>
  </si>
  <si>
    <t xml:space="preserve">Krew utajona w kale  </t>
  </si>
  <si>
    <t xml:space="preserve">Bad. kału w kier. pasożytów 1x  </t>
  </si>
  <si>
    <t>B a d a n i a      l a b o r a t o r y j n e</t>
  </si>
  <si>
    <t>Helicobacter pylori w kale</t>
  </si>
  <si>
    <t>wczesna informacja już po 24h (elektronicznie, faxem) pełny wynik z antybiogramem w ciągu  3-10 dni w zależności od rodzaju materiału</t>
  </si>
  <si>
    <t xml:space="preserve">Posiewy kału w kier. Salmonella, Shigella </t>
  </si>
  <si>
    <t xml:space="preserve">Cena </t>
  </si>
  <si>
    <t>Wartość Netto</t>
  </si>
  <si>
    <t>Wartość Brutto</t>
  </si>
  <si>
    <t>Pieczatka firmy</t>
  </si>
  <si>
    <t>do 7 dni</t>
  </si>
  <si>
    <t>do 5 dni</t>
  </si>
  <si>
    <t>do 14 dni</t>
  </si>
  <si>
    <t>do 4 dni</t>
  </si>
  <si>
    <t>do 3 dni</t>
  </si>
  <si>
    <t>do 8 dni</t>
  </si>
  <si>
    <t>do 10 dni</t>
  </si>
  <si>
    <t>do 2 dni</t>
  </si>
  <si>
    <t>do 12 dni</t>
  </si>
  <si>
    <t>do 9 dni</t>
  </si>
  <si>
    <t xml:space="preserve">Posiewy ropy, zmiany skórne na bakterie tlenowe  </t>
  </si>
  <si>
    <t>do 5 dn.</t>
  </si>
  <si>
    <t>Posiewy moczu + antybiogram</t>
  </si>
  <si>
    <t>w dniu pobrania</t>
  </si>
  <si>
    <t>Ige spec. Ibuprofen</t>
  </si>
  <si>
    <t>Ilość badań do wykonania szt. w okresie 3 lat</t>
  </si>
  <si>
    <t>Badania rutynowe</t>
  </si>
  <si>
    <t>Badania bakteriologiczne</t>
  </si>
  <si>
    <t>fosfataza alkaliczna ALP</t>
  </si>
  <si>
    <t xml:space="preserve">Amylaza w moczu </t>
  </si>
  <si>
    <t xml:space="preserve">Amylaza w surowicy </t>
  </si>
  <si>
    <t>Insulina</t>
  </si>
  <si>
    <t>Prokalcytonina</t>
  </si>
  <si>
    <t>Tryptaza</t>
  </si>
  <si>
    <t>anty-TPO p/c przeciwko peroksydadzie tarczycowej</t>
  </si>
  <si>
    <t>anty-TG p/c przeciwko tyreoglobulinie</t>
  </si>
  <si>
    <t>p/ciała przeciwko receptorowi TSH (trab)</t>
  </si>
  <si>
    <t>antygen Hbe</t>
  </si>
  <si>
    <t>anty Hbe</t>
  </si>
  <si>
    <t>anty Hbc</t>
  </si>
  <si>
    <t>antygen Hbs</t>
  </si>
  <si>
    <t>Borelioza – p/ciała w kl.IgG Elisa</t>
  </si>
  <si>
    <t>Borelioza -p/ciała w kl. IgM Elisa</t>
  </si>
  <si>
    <t>Mononukleoza zakażna - EBV w kl. IgG</t>
  </si>
  <si>
    <t xml:space="preserve">Mononukleoza zakażna - EBV w kl. IgM </t>
  </si>
  <si>
    <t>Rzęsistek w moczu</t>
  </si>
  <si>
    <t>Posiewy czystości powietrza</t>
  </si>
  <si>
    <t>IgG1</t>
  </si>
  <si>
    <t>IgG2</t>
  </si>
  <si>
    <t>IgG3</t>
  </si>
  <si>
    <t>IgG4</t>
  </si>
  <si>
    <t>Helicobacter pylori w surowicy IgA</t>
  </si>
  <si>
    <t>Helicobacter pylori w surowicy IgG</t>
  </si>
  <si>
    <t>ENA – screen</t>
  </si>
  <si>
    <t>ANA - screen</t>
  </si>
  <si>
    <t>Legionella pneumophila przeciwciała w klasie IgA</t>
  </si>
  <si>
    <t>Legionella pneumophila przeciwciała w klasie IgG</t>
  </si>
  <si>
    <t>Legionella pneumophila przeciwciała w klasie IgM</t>
  </si>
  <si>
    <t>Legionella antygen w moczu testem ELISA</t>
  </si>
  <si>
    <t>Chlamydia przeciwciała w kl. IgA</t>
  </si>
  <si>
    <t>Chlamydia przeciwciała w kl. IgM</t>
  </si>
  <si>
    <t>Chlamydia przeciwciała w kl. IgG</t>
  </si>
  <si>
    <t>Legionella pneumophila DNA bakterii w krwi metodą PCR</t>
  </si>
  <si>
    <t>Legionella pneumophila DNA bakterii w moczu metodą PCR</t>
  </si>
  <si>
    <t xml:space="preserve">Panel pediatryczny </t>
  </si>
  <si>
    <t xml:space="preserve">Panel pokarmowy </t>
  </si>
  <si>
    <t xml:space="preserve">Panel wziewny </t>
  </si>
  <si>
    <t>IgE spec.roztocza mączne  Acarus siro</t>
  </si>
  <si>
    <t>Ca++  jonizowany</t>
  </si>
  <si>
    <t xml:space="preserve">Ca++ całkowity </t>
  </si>
  <si>
    <t>gamma-glutamylotranspeptydaza  GGTP</t>
  </si>
  <si>
    <t>Borelioza Western blot w kl. IgG</t>
  </si>
  <si>
    <t xml:space="preserve">Mycoplasma  p/ciała w kl.IgG </t>
  </si>
  <si>
    <t xml:space="preserve">Mycoplasma  p/ciała w kl. IgM </t>
  </si>
  <si>
    <t xml:space="preserve">Toxoplasma gondii p/ciała w kl. IgG </t>
  </si>
  <si>
    <t xml:space="preserve">Cytomegalia CMV w kl. IgG </t>
  </si>
  <si>
    <t>Cytomegalia CMV w kl. IgM</t>
  </si>
  <si>
    <t>Wymaz na obecność owsików</t>
  </si>
  <si>
    <t>Badanie ogólne kału</t>
  </si>
  <si>
    <t>Posiew krwi</t>
  </si>
  <si>
    <t xml:space="preserve">CRP  </t>
  </si>
  <si>
    <t>do 3 godzin</t>
  </si>
  <si>
    <t>Transaminazy</t>
  </si>
  <si>
    <t>Poziom glukozy w surowicy krwi</t>
  </si>
  <si>
    <t xml:space="preserve">Mocznik  </t>
  </si>
  <si>
    <t>Badanie ogólne moczu</t>
  </si>
  <si>
    <t>wstępna identyfikacja bakterii po 24 godz.</t>
  </si>
  <si>
    <t>Posiew moczu</t>
  </si>
  <si>
    <t>Badania pilne</t>
  </si>
  <si>
    <t>Całkowita wartość</t>
  </si>
  <si>
    <t>Borelioza Western blot w kl. IgM</t>
  </si>
  <si>
    <t xml:space="preserve">Morfologia, </t>
  </si>
  <si>
    <t xml:space="preserve">Bilirubina bezp. </t>
  </si>
  <si>
    <t>Bilirubina całkowita</t>
  </si>
  <si>
    <t>K</t>
  </si>
  <si>
    <t>CI</t>
  </si>
  <si>
    <t>Mg</t>
  </si>
  <si>
    <t>Ca</t>
  </si>
  <si>
    <t>Na</t>
  </si>
  <si>
    <t>Amylaza w surowicy</t>
  </si>
  <si>
    <t xml:space="preserve">Posiewy wymazów w kierunku grzybów z identyfikacją gatunku oraz określeniem wrażliwości na leki p/grzybicze </t>
  </si>
  <si>
    <t>Posiewy wymazu z nosa i gardła,uszu na bakterie beztlenowe</t>
  </si>
  <si>
    <t xml:space="preserve">Posiewy wymazu z nosa i gardła,uszu na bakterie tlenowe </t>
  </si>
  <si>
    <t>Posiewy ropy, zmiany skórne na bakterie  beztlenowe</t>
  </si>
  <si>
    <t>badanie w kierunku rotawirusów</t>
  </si>
  <si>
    <t>badanie w kierunku abenowirusów</t>
  </si>
  <si>
    <t>Posiewy czystości powierzchni</t>
  </si>
  <si>
    <t>IgG w surowicy</t>
  </si>
  <si>
    <t>IgM w surowicy</t>
  </si>
  <si>
    <t>Czas kaolinowo-kefalinowy APTT</t>
  </si>
  <si>
    <t>D-dimer</t>
  </si>
  <si>
    <t>wskaźnik protombinowy INR</t>
  </si>
  <si>
    <t>APTT czas kaolinowo-kefalinowy</t>
  </si>
  <si>
    <t>Hemoglobina glikowana HBA1C</t>
  </si>
  <si>
    <t xml:space="preserve">IgE spec.seler </t>
  </si>
  <si>
    <t>Panel atopowy z IgE całk.</t>
  </si>
  <si>
    <t>IgE spec. β laktoglobulina</t>
  </si>
  <si>
    <t xml:space="preserve">IgE spec.  α aktoalbumina </t>
  </si>
  <si>
    <t>Ige spec. glista ludzka</t>
  </si>
  <si>
    <t>Ige spec. tasiemiec</t>
  </si>
  <si>
    <t>EPX w kale</t>
  </si>
  <si>
    <t>subpopulacja limfocytów</t>
  </si>
  <si>
    <t>razem:</t>
  </si>
  <si>
    <t>Ige spec. albumina surowicy bydlęcej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</si>
</sst>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 shrinkToFit="1"/>
    </xf>
    <xf numFmtId="0" fontId="0" fillId="0" borderId="11" xfId="0" applyFont="1" applyBorder="1" applyAlignment="1">
      <alignment horizontal="left" vertical="center"/>
    </xf>
    <xf numFmtId="165" fontId="15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165" fontId="15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164" fontId="10" fillId="0" borderId="10" xfId="52" applyNumberFormat="1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165" fontId="8" fillId="0" borderId="10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0" fillId="0" borderId="10" xfId="52" applyNumberFormat="1" applyFont="1" applyBorder="1" applyAlignment="1">
      <alignment horizont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="120" zoomScaleNormal="120" workbookViewId="0" topLeftCell="A112">
      <selection activeCell="A112" sqref="A112:IV112"/>
    </sheetView>
  </sheetViews>
  <sheetFormatPr defaultColWidth="8.7109375" defaultRowHeight="15" customHeight="1"/>
  <cols>
    <col min="1" max="1" width="52.421875" style="7" customWidth="1"/>
    <col min="2" max="2" width="22.140625" style="21" customWidth="1"/>
    <col min="3" max="3" width="17.8515625" style="21" customWidth="1"/>
    <col min="4" max="4" width="9.57421875" style="86" customWidth="1"/>
    <col min="5" max="5" width="17.140625" style="0" customWidth="1"/>
    <col min="6" max="6" width="22.7109375" style="69" customWidth="1"/>
    <col min="7" max="7" width="15.57421875" style="0" bestFit="1" customWidth="1"/>
  </cols>
  <sheetData>
    <row r="1" spans="1:6" s="8" customFormat="1" ht="34.5" customHeight="1">
      <c r="A1" s="122" t="s">
        <v>139</v>
      </c>
      <c r="B1" s="122"/>
      <c r="C1" s="122"/>
      <c r="D1" s="122"/>
      <c r="E1" s="122"/>
      <c r="F1" s="122"/>
    </row>
    <row r="2" spans="1:6" s="3" customFormat="1" ht="18" customHeight="1">
      <c r="A2" s="9" t="s">
        <v>146</v>
      </c>
      <c r="B2" s="19"/>
      <c r="C2" s="19"/>
      <c r="D2" s="83"/>
      <c r="F2" s="65"/>
    </row>
    <row r="3" spans="1:6" s="3" customFormat="1" ht="24" customHeight="1">
      <c r="A3" s="6"/>
      <c r="B3" s="19"/>
      <c r="C3" s="19"/>
      <c r="D3" s="83"/>
      <c r="F3" s="65"/>
    </row>
    <row r="4" spans="1:6" s="12" customFormat="1" ht="51" customHeight="1">
      <c r="A4" s="10" t="s">
        <v>9</v>
      </c>
      <c r="B4" s="20" t="s">
        <v>162</v>
      </c>
      <c r="C4" s="20" t="s">
        <v>10</v>
      </c>
      <c r="D4" s="75" t="s">
        <v>143</v>
      </c>
      <c r="E4" s="11" t="s">
        <v>144</v>
      </c>
      <c r="F4" s="11" t="s">
        <v>145</v>
      </c>
    </row>
    <row r="5" spans="1:6" s="12" customFormat="1" ht="24" customHeight="1">
      <c r="A5" s="119" t="s">
        <v>163</v>
      </c>
      <c r="B5" s="120"/>
      <c r="C5" s="120"/>
      <c r="D5" s="120"/>
      <c r="E5" s="120"/>
      <c r="F5" s="123"/>
    </row>
    <row r="6" spans="1:6" ht="15" customHeight="1">
      <c r="A6" s="111" t="s">
        <v>11</v>
      </c>
      <c r="B6" s="112"/>
      <c r="C6" s="112"/>
      <c r="D6" s="112"/>
      <c r="E6" s="112"/>
      <c r="F6" s="124"/>
    </row>
    <row r="7" spans="1:6" ht="15" customHeight="1">
      <c r="A7" s="24" t="s">
        <v>12</v>
      </c>
      <c r="B7" s="16">
        <v>100</v>
      </c>
      <c r="C7" s="14" t="s">
        <v>160</v>
      </c>
      <c r="D7" s="84"/>
      <c r="E7" s="40"/>
      <c r="F7" s="57">
        <f aca="true" t="shared" si="0" ref="F7:F13">B7*D7</f>
        <v>0</v>
      </c>
    </row>
    <row r="8" spans="1:6" ht="15" customHeight="1">
      <c r="A8" s="24" t="s">
        <v>13</v>
      </c>
      <c r="B8" s="16">
        <v>1400</v>
      </c>
      <c r="C8" s="14" t="s">
        <v>160</v>
      </c>
      <c r="D8" s="84"/>
      <c r="E8" s="39"/>
      <c r="F8" s="57">
        <f t="shared" si="0"/>
        <v>0</v>
      </c>
    </row>
    <row r="9" spans="1:6" ht="15" customHeight="1">
      <c r="A9" s="24" t="s">
        <v>14</v>
      </c>
      <c r="B9" s="16">
        <v>600</v>
      </c>
      <c r="C9" s="14" t="s">
        <v>160</v>
      </c>
      <c r="D9" s="84"/>
      <c r="E9" s="39"/>
      <c r="F9" s="57">
        <f t="shared" si="0"/>
        <v>0</v>
      </c>
    </row>
    <row r="10" spans="1:6" ht="15" customHeight="1">
      <c r="A10" s="24" t="s">
        <v>15</v>
      </c>
      <c r="B10" s="16">
        <v>1900</v>
      </c>
      <c r="C10" s="14" t="s">
        <v>160</v>
      </c>
      <c r="D10" s="84"/>
      <c r="E10" s="39"/>
      <c r="F10" s="57">
        <f t="shared" si="0"/>
        <v>0</v>
      </c>
    </row>
    <row r="11" spans="1:6" ht="15" customHeight="1">
      <c r="A11" s="24" t="s">
        <v>16</v>
      </c>
      <c r="B11" s="16">
        <v>50</v>
      </c>
      <c r="C11" s="14" t="s">
        <v>160</v>
      </c>
      <c r="D11" s="84"/>
      <c r="E11" s="39"/>
      <c r="F11" s="57">
        <f t="shared" si="0"/>
        <v>0</v>
      </c>
    </row>
    <row r="12" spans="1:6" ht="15" customHeight="1">
      <c r="A12" s="24" t="s">
        <v>17</v>
      </c>
      <c r="B12" s="16">
        <v>4200</v>
      </c>
      <c r="C12" s="14" t="s">
        <v>160</v>
      </c>
      <c r="D12" s="84"/>
      <c r="E12" s="39"/>
      <c r="F12" s="57">
        <f t="shared" si="0"/>
        <v>0</v>
      </c>
    </row>
    <row r="13" spans="1:6" ht="15" customHeight="1" thickBot="1">
      <c r="A13" s="24" t="s">
        <v>250</v>
      </c>
      <c r="B13" s="16">
        <v>20</v>
      </c>
      <c r="C13" s="14" t="s">
        <v>77</v>
      </c>
      <c r="D13" s="84"/>
      <c r="E13" s="41"/>
      <c r="F13" s="72">
        <f t="shared" si="0"/>
        <v>0</v>
      </c>
    </row>
    <row r="14" spans="1:6" ht="15" customHeight="1" thickBot="1">
      <c r="A14" s="116" t="s">
        <v>259</v>
      </c>
      <c r="B14" s="117"/>
      <c r="C14" s="117"/>
      <c r="D14" s="117"/>
      <c r="E14" s="118"/>
      <c r="F14" s="74">
        <f>SUM(F7:F13)</f>
        <v>0</v>
      </c>
    </row>
    <row r="15" spans="1:6" s="1" customFormat="1" ht="33" customHeight="1">
      <c r="A15" s="113" t="s">
        <v>113</v>
      </c>
      <c r="B15" s="114"/>
      <c r="C15" s="114"/>
      <c r="D15" s="114"/>
      <c r="E15" s="114"/>
      <c r="F15" s="115"/>
    </row>
    <row r="16" spans="1:6" s="2" customFormat="1" ht="15.75" customHeight="1">
      <c r="A16" s="24" t="s">
        <v>114</v>
      </c>
      <c r="B16" s="16">
        <v>20</v>
      </c>
      <c r="C16" s="14" t="s">
        <v>160</v>
      </c>
      <c r="D16" s="84"/>
      <c r="E16" s="43"/>
      <c r="F16" s="84">
        <f>B16*D16</f>
        <v>0</v>
      </c>
    </row>
    <row r="17" spans="1:6" s="2" customFormat="1" ht="15.75" customHeight="1">
      <c r="A17" s="24" t="s">
        <v>115</v>
      </c>
      <c r="B17" s="16">
        <v>30</v>
      </c>
      <c r="C17" s="14" t="s">
        <v>160</v>
      </c>
      <c r="D17" s="84"/>
      <c r="E17" s="43"/>
      <c r="F17" s="84">
        <f>B17*D17</f>
        <v>0</v>
      </c>
    </row>
    <row r="18" spans="1:6" s="4" customFormat="1" ht="15.75" customHeight="1">
      <c r="A18" s="27" t="s">
        <v>246</v>
      </c>
      <c r="B18" s="28">
        <v>20</v>
      </c>
      <c r="C18" s="14" t="s">
        <v>160</v>
      </c>
      <c r="D18" s="84"/>
      <c r="E18" s="44"/>
      <c r="F18" s="85">
        <f>B18*D18</f>
        <v>0</v>
      </c>
    </row>
    <row r="19" spans="1:6" s="2" customFormat="1" ht="15.75" customHeight="1">
      <c r="A19" s="24" t="s">
        <v>116</v>
      </c>
      <c r="B19" s="16">
        <v>50</v>
      </c>
      <c r="C19" s="14" t="s">
        <v>160</v>
      </c>
      <c r="D19" s="84"/>
      <c r="E19" s="41"/>
      <c r="F19" s="76">
        <f>D19*B19</f>
        <v>0</v>
      </c>
    </row>
    <row r="20" spans="1:6" s="2" customFormat="1" ht="15.75" customHeight="1" thickBot="1">
      <c r="A20" s="24" t="s">
        <v>117</v>
      </c>
      <c r="B20" s="16">
        <v>50</v>
      </c>
      <c r="C20" s="14" t="s">
        <v>160</v>
      </c>
      <c r="D20" s="84"/>
      <c r="E20" s="43"/>
      <c r="F20" s="87">
        <f>B20*D20</f>
        <v>0</v>
      </c>
    </row>
    <row r="21" spans="1:6" s="2" customFormat="1" ht="15.75" customHeight="1" thickBot="1">
      <c r="A21" s="116" t="s">
        <v>259</v>
      </c>
      <c r="B21" s="117"/>
      <c r="C21" s="117"/>
      <c r="D21" s="117"/>
      <c r="E21" s="118"/>
      <c r="F21" s="88">
        <f>SUM(F16:F20)</f>
        <v>0</v>
      </c>
    </row>
    <row r="22" spans="1:6" s="1" customFormat="1" ht="22.5" customHeight="1">
      <c r="A22" s="111" t="s">
        <v>118</v>
      </c>
      <c r="B22" s="112"/>
      <c r="C22" s="112"/>
      <c r="D22" s="78"/>
      <c r="E22" s="42"/>
      <c r="F22" s="73"/>
    </row>
    <row r="23" spans="1:6" s="2" customFormat="1" ht="15.75" customHeight="1">
      <c r="A23" s="24" t="s">
        <v>119</v>
      </c>
      <c r="B23" s="16">
        <v>800</v>
      </c>
      <c r="C23" s="14" t="s">
        <v>77</v>
      </c>
      <c r="D23" s="84"/>
      <c r="E23" s="43"/>
      <c r="F23" s="57">
        <f>D23*B23</f>
        <v>0</v>
      </c>
    </row>
    <row r="24" spans="1:6" s="2" customFormat="1" ht="15.75" customHeight="1">
      <c r="A24" s="24" t="s">
        <v>120</v>
      </c>
      <c r="B24" s="16">
        <v>300</v>
      </c>
      <c r="C24" s="14" t="s">
        <v>77</v>
      </c>
      <c r="D24" s="84"/>
      <c r="E24" s="43"/>
      <c r="F24" s="57">
        <f>D24*B24</f>
        <v>0</v>
      </c>
    </row>
    <row r="25" spans="1:6" s="2" customFormat="1" ht="15.75" customHeight="1">
      <c r="A25" s="24" t="s">
        <v>121</v>
      </c>
      <c r="B25" s="16">
        <v>300</v>
      </c>
      <c r="C25" s="14" t="s">
        <v>77</v>
      </c>
      <c r="D25" s="84"/>
      <c r="E25" s="43"/>
      <c r="F25" s="57">
        <f>D25*B25</f>
        <v>0</v>
      </c>
    </row>
    <row r="26" spans="1:6" s="2" customFormat="1" ht="15.75" customHeight="1">
      <c r="A26" s="25" t="s">
        <v>171</v>
      </c>
      <c r="B26" s="15">
        <v>30</v>
      </c>
      <c r="C26" s="14" t="s">
        <v>77</v>
      </c>
      <c r="D26" s="84"/>
      <c r="E26" s="45"/>
      <c r="F26" s="52">
        <f>D26*B26</f>
        <v>0</v>
      </c>
    </row>
    <row r="27" spans="1:6" s="2" customFormat="1" ht="15.75" customHeight="1">
      <c r="A27" s="24" t="s">
        <v>172</v>
      </c>
      <c r="B27" s="16">
        <v>30</v>
      </c>
      <c r="C27" s="14" t="s">
        <v>77</v>
      </c>
      <c r="D27" s="84"/>
      <c r="E27" s="45"/>
      <c r="F27" s="52">
        <f>B27*D27</f>
        <v>0</v>
      </c>
    </row>
    <row r="28" spans="1:6" s="2" customFormat="1" ht="15.75" customHeight="1" thickBot="1">
      <c r="A28" s="25" t="s">
        <v>173</v>
      </c>
      <c r="B28" s="15">
        <v>30</v>
      </c>
      <c r="C28" s="15" t="s">
        <v>147</v>
      </c>
      <c r="D28" s="84"/>
      <c r="E28" s="45"/>
      <c r="F28" s="63">
        <f>B28*D28</f>
        <v>0</v>
      </c>
    </row>
    <row r="29" spans="1:6" s="2" customFormat="1" ht="15.75" customHeight="1" thickBot="1">
      <c r="A29" s="116" t="s">
        <v>259</v>
      </c>
      <c r="B29" s="117"/>
      <c r="C29" s="117"/>
      <c r="D29" s="117"/>
      <c r="E29" s="118"/>
      <c r="F29" s="61">
        <f>SUM(F23:F28)</f>
        <v>0</v>
      </c>
    </row>
    <row r="30" spans="1:6" s="2" customFormat="1" ht="15.75" customHeight="1">
      <c r="A30" s="26" t="s">
        <v>99</v>
      </c>
      <c r="B30" s="16"/>
      <c r="C30" s="14"/>
      <c r="D30" s="76"/>
      <c r="E30" s="41"/>
      <c r="F30" s="73"/>
    </row>
    <row r="31" spans="1:6" s="2" customFormat="1" ht="15.75" customHeight="1">
      <c r="A31" s="24" t="s">
        <v>100</v>
      </c>
      <c r="B31" s="16">
        <v>100</v>
      </c>
      <c r="C31" s="14" t="s">
        <v>77</v>
      </c>
      <c r="D31" s="84"/>
      <c r="E31" s="43"/>
      <c r="F31" s="57">
        <f aca="true" t="shared" si="1" ref="F31:F48">B31*D31</f>
        <v>0</v>
      </c>
    </row>
    <row r="32" spans="1:6" s="2" customFormat="1" ht="15.75" customHeight="1">
      <c r="A32" s="24" t="s">
        <v>101</v>
      </c>
      <c r="B32" s="16">
        <v>500</v>
      </c>
      <c r="C32" s="14" t="s">
        <v>77</v>
      </c>
      <c r="D32" s="84"/>
      <c r="E32" s="43"/>
      <c r="F32" s="57">
        <f>D32*B32</f>
        <v>0</v>
      </c>
    </row>
    <row r="33" spans="1:7" s="2" customFormat="1" ht="15.75" customHeight="1">
      <c r="A33" s="24" t="s">
        <v>102</v>
      </c>
      <c r="B33" s="16">
        <v>400</v>
      </c>
      <c r="C33" s="14" t="s">
        <v>77</v>
      </c>
      <c r="D33" s="84"/>
      <c r="E33" s="43"/>
      <c r="F33" s="57">
        <f>D33*B33</f>
        <v>0</v>
      </c>
      <c r="G33" s="89"/>
    </row>
    <row r="34" spans="1:6" s="2" customFormat="1" ht="15.75" customHeight="1">
      <c r="A34" s="24" t="s">
        <v>103</v>
      </c>
      <c r="B34" s="16">
        <v>500</v>
      </c>
      <c r="C34" s="14" t="s">
        <v>77</v>
      </c>
      <c r="D34" s="84"/>
      <c r="E34" s="43"/>
      <c r="F34" s="57">
        <f t="shared" si="1"/>
        <v>0</v>
      </c>
    </row>
    <row r="35" spans="1:6" s="2" customFormat="1" ht="15.75" customHeight="1">
      <c r="A35" s="24" t="s">
        <v>104</v>
      </c>
      <c r="B35" s="16">
        <v>300</v>
      </c>
      <c r="C35" s="14" t="s">
        <v>77</v>
      </c>
      <c r="D35" s="84"/>
      <c r="E35" s="43"/>
      <c r="F35" s="57">
        <f t="shared" si="1"/>
        <v>0</v>
      </c>
    </row>
    <row r="36" spans="1:6" s="2" customFormat="1" ht="15.75" customHeight="1">
      <c r="A36" s="24" t="s">
        <v>105</v>
      </c>
      <c r="B36" s="16">
        <v>200</v>
      </c>
      <c r="C36" s="14" t="s">
        <v>77</v>
      </c>
      <c r="D36" s="84"/>
      <c r="E36" s="43"/>
      <c r="F36" s="57">
        <f t="shared" si="1"/>
        <v>0</v>
      </c>
    </row>
    <row r="37" spans="1:6" s="2" customFormat="1" ht="15.75" customHeight="1">
      <c r="A37" s="24" t="s">
        <v>167</v>
      </c>
      <c r="B37" s="16">
        <v>60</v>
      </c>
      <c r="C37" s="14" t="s">
        <v>77</v>
      </c>
      <c r="D37" s="84"/>
      <c r="E37" s="43"/>
      <c r="F37" s="57">
        <f t="shared" si="1"/>
        <v>0</v>
      </c>
    </row>
    <row r="38" spans="1:6" s="2" customFormat="1" ht="15.75" customHeight="1">
      <c r="A38" s="24" t="s">
        <v>166</v>
      </c>
      <c r="B38" s="16">
        <v>60</v>
      </c>
      <c r="C38" s="14" t="s">
        <v>77</v>
      </c>
      <c r="D38" s="84"/>
      <c r="E38" s="43"/>
      <c r="F38" s="57">
        <f t="shared" si="1"/>
        <v>0</v>
      </c>
    </row>
    <row r="39" spans="1:6" s="2" customFormat="1" ht="15.75" customHeight="1">
      <c r="A39" s="24" t="s">
        <v>106</v>
      </c>
      <c r="B39" s="16">
        <v>100</v>
      </c>
      <c r="C39" s="14" t="s">
        <v>77</v>
      </c>
      <c r="D39" s="84"/>
      <c r="E39" s="43"/>
      <c r="F39" s="57">
        <f t="shared" si="1"/>
        <v>0</v>
      </c>
    </row>
    <row r="40" spans="1:6" s="2" customFormat="1" ht="15.75" customHeight="1">
      <c r="A40" s="24" t="s">
        <v>107</v>
      </c>
      <c r="B40" s="16">
        <v>100</v>
      </c>
      <c r="C40" s="14" t="s">
        <v>77</v>
      </c>
      <c r="D40" s="84"/>
      <c r="E40" s="43"/>
      <c r="F40" s="57">
        <f t="shared" si="1"/>
        <v>0</v>
      </c>
    </row>
    <row r="41" spans="1:6" s="2" customFormat="1" ht="15.75" customHeight="1">
      <c r="A41" s="24" t="s">
        <v>108</v>
      </c>
      <c r="B41" s="16">
        <v>10</v>
      </c>
      <c r="C41" s="14" t="s">
        <v>77</v>
      </c>
      <c r="D41" s="84"/>
      <c r="E41" s="43"/>
      <c r="F41" s="57">
        <f t="shared" si="1"/>
        <v>0</v>
      </c>
    </row>
    <row r="42" spans="1:6" s="2" customFormat="1" ht="15.75" customHeight="1">
      <c r="A42" s="24" t="s">
        <v>109</v>
      </c>
      <c r="B42" s="16">
        <v>50</v>
      </c>
      <c r="C42" s="14" t="s">
        <v>77</v>
      </c>
      <c r="D42" s="84"/>
      <c r="E42" s="43"/>
      <c r="F42" s="57">
        <f t="shared" si="1"/>
        <v>0</v>
      </c>
    </row>
    <row r="43" spans="1:6" s="2" customFormat="1" ht="15.75" customHeight="1">
      <c r="A43" s="24" t="s">
        <v>110</v>
      </c>
      <c r="B43" s="16">
        <v>30</v>
      </c>
      <c r="C43" s="14" t="s">
        <v>77</v>
      </c>
      <c r="D43" s="84"/>
      <c r="E43" s="43"/>
      <c r="F43" s="57">
        <f t="shared" si="1"/>
        <v>0</v>
      </c>
    </row>
    <row r="44" spans="1:6" s="2" customFormat="1" ht="15.75" customHeight="1">
      <c r="A44" s="24" t="s">
        <v>111</v>
      </c>
      <c r="B44" s="16">
        <v>30</v>
      </c>
      <c r="C44" s="14" t="s">
        <v>77</v>
      </c>
      <c r="D44" s="84"/>
      <c r="E44" s="43"/>
      <c r="F44" s="57">
        <f t="shared" si="1"/>
        <v>0</v>
      </c>
    </row>
    <row r="45" spans="1:6" s="2" customFormat="1" ht="15.75" customHeight="1">
      <c r="A45" s="24" t="s">
        <v>112</v>
      </c>
      <c r="B45" s="16">
        <v>30</v>
      </c>
      <c r="C45" s="14" t="s">
        <v>154</v>
      </c>
      <c r="D45" s="84"/>
      <c r="E45" s="43"/>
      <c r="F45" s="57">
        <f t="shared" si="1"/>
        <v>0</v>
      </c>
    </row>
    <row r="46" spans="1:6" s="2" customFormat="1" ht="15.75" customHeight="1">
      <c r="A46" s="25" t="s">
        <v>168</v>
      </c>
      <c r="B46" s="15">
        <v>30</v>
      </c>
      <c r="C46" s="15" t="s">
        <v>147</v>
      </c>
      <c r="D46" s="84"/>
      <c r="E46" s="45"/>
      <c r="F46" s="52">
        <f t="shared" si="1"/>
        <v>0</v>
      </c>
    </row>
    <row r="47" spans="1:6" s="2" customFormat="1" ht="15.75" customHeight="1">
      <c r="A47" s="25" t="s">
        <v>169</v>
      </c>
      <c r="B47" s="16">
        <v>30</v>
      </c>
      <c r="C47" s="15" t="s">
        <v>151</v>
      </c>
      <c r="D47" s="84"/>
      <c r="E47" s="45"/>
      <c r="F47" s="52">
        <f t="shared" si="1"/>
        <v>0</v>
      </c>
    </row>
    <row r="48" spans="1:6" s="2" customFormat="1" ht="15.75" customHeight="1" thickBot="1">
      <c r="A48" s="25" t="s">
        <v>170</v>
      </c>
      <c r="B48" s="15">
        <v>30</v>
      </c>
      <c r="C48" s="15" t="s">
        <v>155</v>
      </c>
      <c r="D48" s="84"/>
      <c r="E48" s="45"/>
      <c r="F48" s="63">
        <f t="shared" si="1"/>
        <v>0</v>
      </c>
    </row>
    <row r="49" spans="1:6" s="2" customFormat="1" ht="15.75" customHeight="1" thickBot="1">
      <c r="A49" s="116" t="s">
        <v>259</v>
      </c>
      <c r="B49" s="117"/>
      <c r="C49" s="117"/>
      <c r="D49" s="117"/>
      <c r="E49" s="118"/>
      <c r="F49" s="61">
        <f>SUM(F31:F48)</f>
        <v>0</v>
      </c>
    </row>
    <row r="50" spans="1:6" s="2" customFormat="1" ht="15.75" customHeight="1">
      <c r="A50" s="113" t="s">
        <v>75</v>
      </c>
      <c r="B50" s="114"/>
      <c r="C50" s="114"/>
      <c r="D50" s="114"/>
      <c r="E50" s="114"/>
      <c r="F50" s="115"/>
    </row>
    <row r="51" spans="1:6" s="2" customFormat="1" ht="15.75" customHeight="1">
      <c r="A51" s="24" t="s">
        <v>125</v>
      </c>
      <c r="B51" s="16">
        <v>9000</v>
      </c>
      <c r="C51" s="14" t="s">
        <v>77</v>
      </c>
      <c r="D51" s="84"/>
      <c r="E51" s="46"/>
      <c r="F51" s="84">
        <f aca="true" t="shared" si="2" ref="F51:F59">B51*D51</f>
        <v>0</v>
      </c>
    </row>
    <row r="52" spans="1:6" s="2" customFormat="1" ht="15.75" customHeight="1">
      <c r="A52" s="24" t="s">
        <v>76</v>
      </c>
      <c r="B52" s="16">
        <v>1000</v>
      </c>
      <c r="C52" s="14" t="s">
        <v>77</v>
      </c>
      <c r="D52" s="84"/>
      <c r="E52" s="46"/>
      <c r="F52" s="84">
        <f t="shared" si="2"/>
        <v>0</v>
      </c>
    </row>
    <row r="53" spans="1:6" s="2" customFormat="1" ht="15.75" customHeight="1">
      <c r="A53" s="24" t="s">
        <v>78</v>
      </c>
      <c r="B53" s="16">
        <v>50</v>
      </c>
      <c r="C53" s="14" t="s">
        <v>77</v>
      </c>
      <c r="D53" s="84"/>
      <c r="E53" s="46"/>
      <c r="F53" s="84">
        <f t="shared" si="2"/>
        <v>0</v>
      </c>
    </row>
    <row r="54" spans="1:6" s="2" customFormat="1" ht="15.75" customHeight="1">
      <c r="A54" s="24" t="s">
        <v>79</v>
      </c>
      <c r="B54" s="16">
        <v>10</v>
      </c>
      <c r="C54" s="14" t="s">
        <v>148</v>
      </c>
      <c r="D54" s="84"/>
      <c r="E54" s="46"/>
      <c r="F54" s="84">
        <f t="shared" si="2"/>
        <v>0</v>
      </c>
    </row>
    <row r="55" spans="1:6" s="2" customFormat="1" ht="15.75" customHeight="1">
      <c r="A55" s="24" t="s">
        <v>80</v>
      </c>
      <c r="B55" s="16">
        <v>300</v>
      </c>
      <c r="C55" s="14" t="s">
        <v>77</v>
      </c>
      <c r="D55" s="84"/>
      <c r="E55" s="46"/>
      <c r="F55" s="84">
        <f t="shared" si="2"/>
        <v>0</v>
      </c>
    </row>
    <row r="56" spans="1:6" s="2" customFormat="1" ht="15.75" customHeight="1">
      <c r="A56" s="24" t="s">
        <v>81</v>
      </c>
      <c r="B56" s="16">
        <v>300</v>
      </c>
      <c r="C56" s="14" t="s">
        <v>77</v>
      </c>
      <c r="D56" s="84"/>
      <c r="E56" s="46"/>
      <c r="F56" s="84">
        <f t="shared" si="2"/>
        <v>0</v>
      </c>
    </row>
    <row r="57" spans="1:6" s="2" customFormat="1" ht="15.75" customHeight="1">
      <c r="A57" s="24" t="s">
        <v>82</v>
      </c>
      <c r="B57" s="16">
        <v>2000</v>
      </c>
      <c r="C57" s="14" t="s">
        <v>154</v>
      </c>
      <c r="D57" s="84"/>
      <c r="E57" s="46"/>
      <c r="F57" s="84">
        <f t="shared" si="2"/>
        <v>0</v>
      </c>
    </row>
    <row r="58" spans="1:6" s="2" customFormat="1" ht="15.75" customHeight="1">
      <c r="A58" s="24" t="s">
        <v>244</v>
      </c>
      <c r="B58" s="16">
        <v>2000</v>
      </c>
      <c r="C58" s="14" t="s">
        <v>154</v>
      </c>
      <c r="D58" s="84"/>
      <c r="E58" s="46"/>
      <c r="F58" s="84">
        <f t="shared" si="2"/>
        <v>0</v>
      </c>
    </row>
    <row r="59" spans="1:6" s="2" customFormat="1" ht="15.75" customHeight="1">
      <c r="A59" s="24" t="s">
        <v>245</v>
      </c>
      <c r="B59" s="16">
        <v>2000</v>
      </c>
      <c r="C59" s="14" t="s">
        <v>154</v>
      </c>
      <c r="D59" s="84"/>
      <c r="E59" s="46"/>
      <c r="F59" s="84">
        <f t="shared" si="2"/>
        <v>0</v>
      </c>
    </row>
    <row r="60" spans="1:6" ht="15" customHeight="1">
      <c r="A60" s="22" t="s">
        <v>0</v>
      </c>
      <c r="B60" s="23">
        <v>30</v>
      </c>
      <c r="C60" s="13" t="s">
        <v>147</v>
      </c>
      <c r="D60" s="84"/>
      <c r="E60" s="60"/>
      <c r="F60" s="77">
        <f>B60*D60</f>
        <v>0</v>
      </c>
    </row>
    <row r="61" spans="1:6" ht="15" customHeight="1">
      <c r="A61" s="22" t="s">
        <v>184</v>
      </c>
      <c r="B61" s="23">
        <v>30</v>
      </c>
      <c r="C61" s="13" t="s">
        <v>153</v>
      </c>
      <c r="D61" s="84"/>
      <c r="E61" s="60"/>
      <c r="F61" s="77">
        <f>B61*D61</f>
        <v>0</v>
      </c>
    </row>
    <row r="62" spans="1:6" ht="15" customHeight="1">
      <c r="A62" s="22" t="s">
        <v>185</v>
      </c>
      <c r="B62" s="23">
        <v>30</v>
      </c>
      <c r="C62" s="13" t="s">
        <v>153</v>
      </c>
      <c r="D62" s="84"/>
      <c r="E62" s="60"/>
      <c r="F62" s="77">
        <f aca="true" t="shared" si="3" ref="F62:F85">B62*D62</f>
        <v>0</v>
      </c>
    </row>
    <row r="63" spans="1:6" ht="15" customHeight="1">
      <c r="A63" s="22" t="s">
        <v>186</v>
      </c>
      <c r="B63" s="23">
        <v>30</v>
      </c>
      <c r="C63" s="13" t="s">
        <v>153</v>
      </c>
      <c r="D63" s="84"/>
      <c r="E63" s="60"/>
      <c r="F63" s="77">
        <f t="shared" si="3"/>
        <v>0</v>
      </c>
    </row>
    <row r="64" spans="1:6" ht="15" customHeight="1">
      <c r="A64" s="22" t="s">
        <v>187</v>
      </c>
      <c r="B64" s="23">
        <v>30</v>
      </c>
      <c r="C64" s="13" t="s">
        <v>153</v>
      </c>
      <c r="D64" s="84"/>
      <c r="E64" s="60"/>
      <c r="F64" s="77">
        <f t="shared" si="3"/>
        <v>0</v>
      </c>
    </row>
    <row r="65" spans="1:6" s="2" customFormat="1" ht="15.75" customHeight="1">
      <c r="A65" s="24" t="s">
        <v>83</v>
      </c>
      <c r="B65" s="16">
        <v>50</v>
      </c>
      <c r="C65" s="14" t="s">
        <v>148</v>
      </c>
      <c r="D65" s="84"/>
      <c r="E65" s="41"/>
      <c r="F65" s="76">
        <f>B65*D65</f>
        <v>0</v>
      </c>
    </row>
    <row r="66" spans="1:6" s="1" customFormat="1" ht="16.5" customHeight="1">
      <c r="A66" s="24" t="s">
        <v>84</v>
      </c>
      <c r="B66" s="16">
        <v>50</v>
      </c>
      <c r="C66" s="14" t="s">
        <v>77</v>
      </c>
      <c r="D66" s="84"/>
      <c r="E66" s="46"/>
      <c r="F66" s="84">
        <f t="shared" si="3"/>
        <v>0</v>
      </c>
    </row>
    <row r="67" spans="1:6" s="2" customFormat="1" ht="15.75" customHeight="1">
      <c r="A67" s="24" t="s">
        <v>85</v>
      </c>
      <c r="B67" s="16">
        <v>10</v>
      </c>
      <c r="C67" s="14" t="s">
        <v>77</v>
      </c>
      <c r="D67" s="84"/>
      <c r="E67" s="46"/>
      <c r="F67" s="84">
        <f t="shared" si="3"/>
        <v>0</v>
      </c>
    </row>
    <row r="68" spans="1:6" s="2" customFormat="1" ht="15.75" customHeight="1">
      <c r="A68" s="24" t="s">
        <v>86</v>
      </c>
      <c r="B68" s="16">
        <v>10</v>
      </c>
      <c r="C68" s="14" t="s">
        <v>149</v>
      </c>
      <c r="D68" s="84"/>
      <c r="E68" s="46"/>
      <c r="F68" s="84">
        <f t="shared" si="3"/>
        <v>0</v>
      </c>
    </row>
    <row r="69" spans="1:6" s="2" customFormat="1" ht="15.75" customHeight="1">
      <c r="A69" s="24" t="s">
        <v>87</v>
      </c>
      <c r="B69" s="16">
        <v>50</v>
      </c>
      <c r="C69" s="14" t="s">
        <v>147</v>
      </c>
      <c r="D69" s="84"/>
      <c r="E69" s="46"/>
      <c r="F69" s="84">
        <f t="shared" si="3"/>
        <v>0</v>
      </c>
    </row>
    <row r="70" spans="1:6" s="2" customFormat="1" ht="15.75" customHeight="1">
      <c r="A70" s="24" t="s">
        <v>88</v>
      </c>
      <c r="B70" s="16">
        <v>50</v>
      </c>
      <c r="C70" s="14" t="s">
        <v>147</v>
      </c>
      <c r="D70" s="84"/>
      <c r="E70" s="46"/>
      <c r="F70" s="84">
        <f t="shared" si="3"/>
        <v>0</v>
      </c>
    </row>
    <row r="71" spans="1:6" s="2" customFormat="1" ht="15.75" customHeight="1">
      <c r="A71" s="24" t="s">
        <v>89</v>
      </c>
      <c r="B71" s="16">
        <v>10</v>
      </c>
      <c r="C71" s="14" t="s">
        <v>77</v>
      </c>
      <c r="D71" s="84"/>
      <c r="E71" s="46"/>
      <c r="F71" s="84">
        <f t="shared" si="3"/>
        <v>0</v>
      </c>
    </row>
    <row r="72" spans="1:6" s="2" customFormat="1" ht="15.75" customHeight="1">
      <c r="A72" s="24" t="s">
        <v>165</v>
      </c>
      <c r="B72" s="16">
        <v>20</v>
      </c>
      <c r="C72" s="14" t="s">
        <v>147</v>
      </c>
      <c r="D72" s="84"/>
      <c r="E72" s="46"/>
      <c r="F72" s="84">
        <f t="shared" si="3"/>
        <v>0</v>
      </c>
    </row>
    <row r="73" spans="1:6" s="2" customFormat="1" ht="15.75" customHeight="1">
      <c r="A73" s="24" t="s">
        <v>90</v>
      </c>
      <c r="B73" s="16">
        <v>50</v>
      </c>
      <c r="C73" s="14" t="s">
        <v>77</v>
      </c>
      <c r="D73" s="84"/>
      <c r="E73" s="46"/>
      <c r="F73" s="84">
        <f t="shared" si="3"/>
        <v>0</v>
      </c>
    </row>
    <row r="74" spans="1:6" s="2" customFormat="1" ht="15.75" customHeight="1">
      <c r="A74" s="24" t="s">
        <v>91</v>
      </c>
      <c r="B74" s="16">
        <v>50</v>
      </c>
      <c r="C74" s="14" t="s">
        <v>77</v>
      </c>
      <c r="D74" s="84"/>
      <c r="E74" s="46"/>
      <c r="F74" s="84">
        <f t="shared" si="3"/>
        <v>0</v>
      </c>
    </row>
    <row r="75" spans="1:6" s="2" customFormat="1" ht="15.75" customHeight="1">
      <c r="A75" s="24" t="s">
        <v>92</v>
      </c>
      <c r="B75" s="16">
        <v>50</v>
      </c>
      <c r="C75" s="14" t="s">
        <v>77</v>
      </c>
      <c r="D75" s="84"/>
      <c r="E75" s="46"/>
      <c r="F75" s="84">
        <f t="shared" si="3"/>
        <v>0</v>
      </c>
    </row>
    <row r="76" spans="1:6" s="2" customFormat="1" ht="15.75" customHeight="1">
      <c r="A76" s="24" t="s">
        <v>93</v>
      </c>
      <c r="B76" s="16">
        <v>50</v>
      </c>
      <c r="C76" s="14" t="s">
        <v>77</v>
      </c>
      <c r="D76" s="84"/>
      <c r="E76" s="46"/>
      <c r="F76" s="84">
        <f t="shared" si="3"/>
        <v>0</v>
      </c>
    </row>
    <row r="77" spans="1:6" s="2" customFormat="1" ht="15.75" customHeight="1">
      <c r="A77" s="24" t="s">
        <v>206</v>
      </c>
      <c r="B77" s="16">
        <v>50</v>
      </c>
      <c r="C77" s="14" t="s">
        <v>77</v>
      </c>
      <c r="D77" s="84"/>
      <c r="E77" s="46"/>
      <c r="F77" s="84">
        <f t="shared" si="3"/>
        <v>0</v>
      </c>
    </row>
    <row r="78" spans="1:6" s="2" customFormat="1" ht="15.75" customHeight="1">
      <c r="A78" s="24" t="s">
        <v>205</v>
      </c>
      <c r="B78" s="16">
        <v>50</v>
      </c>
      <c r="C78" s="14" t="s">
        <v>77</v>
      </c>
      <c r="D78" s="84"/>
      <c r="E78" s="46"/>
      <c r="F78" s="84">
        <f t="shared" si="3"/>
        <v>0</v>
      </c>
    </row>
    <row r="79" spans="1:6" s="2" customFormat="1" ht="15.75" customHeight="1">
      <c r="A79" s="24" t="s">
        <v>94</v>
      </c>
      <c r="B79" s="16">
        <v>20</v>
      </c>
      <c r="C79" s="14" t="s">
        <v>77</v>
      </c>
      <c r="D79" s="84"/>
      <c r="E79" s="46"/>
      <c r="F79" s="84">
        <f t="shared" si="3"/>
        <v>0</v>
      </c>
    </row>
    <row r="80" spans="1:6" s="2" customFormat="1" ht="15.75" customHeight="1">
      <c r="A80" s="24" t="s">
        <v>207</v>
      </c>
      <c r="B80" s="16">
        <v>20</v>
      </c>
      <c r="C80" s="14" t="s">
        <v>77</v>
      </c>
      <c r="D80" s="84"/>
      <c r="E80" s="46"/>
      <c r="F80" s="84">
        <f t="shared" si="3"/>
        <v>0</v>
      </c>
    </row>
    <row r="81" spans="1:6" s="2" customFormat="1" ht="16.5" customHeight="1">
      <c r="A81" s="24" t="s">
        <v>95</v>
      </c>
      <c r="B81" s="16">
        <v>50</v>
      </c>
      <c r="C81" s="14" t="s">
        <v>77</v>
      </c>
      <c r="D81" s="84"/>
      <c r="E81" s="46"/>
      <c r="F81" s="84">
        <f t="shared" si="3"/>
        <v>0</v>
      </c>
    </row>
    <row r="82" spans="1:6" s="2" customFormat="1" ht="15.75" customHeight="1">
      <c r="A82" s="24" t="s">
        <v>96</v>
      </c>
      <c r="B82" s="16">
        <v>100</v>
      </c>
      <c r="C82" s="14" t="s">
        <v>77</v>
      </c>
      <c r="D82" s="84"/>
      <c r="E82" s="46"/>
      <c r="F82" s="84">
        <f t="shared" si="3"/>
        <v>0</v>
      </c>
    </row>
    <row r="83" spans="1:6" s="2" customFormat="1" ht="15.75" customHeight="1">
      <c r="A83" s="24" t="s">
        <v>97</v>
      </c>
      <c r="B83" s="16">
        <v>100</v>
      </c>
      <c r="C83" s="14" t="s">
        <v>77</v>
      </c>
      <c r="D83" s="84"/>
      <c r="E83" s="46"/>
      <c r="F83" s="84">
        <f t="shared" si="3"/>
        <v>0</v>
      </c>
    </row>
    <row r="84" spans="1:6" s="2" customFormat="1" ht="15.75" customHeight="1">
      <c r="A84" s="24" t="s">
        <v>98</v>
      </c>
      <c r="B84" s="16">
        <v>30</v>
      </c>
      <c r="C84" s="14" t="s">
        <v>77</v>
      </c>
      <c r="D84" s="84"/>
      <c r="E84" s="46"/>
      <c r="F84" s="84">
        <f t="shared" si="3"/>
        <v>0</v>
      </c>
    </row>
    <row r="85" spans="1:6" ht="15" customHeight="1">
      <c r="A85" s="22" t="s">
        <v>6</v>
      </c>
      <c r="B85" s="23">
        <v>1200</v>
      </c>
      <c r="C85" s="13" t="s">
        <v>151</v>
      </c>
      <c r="D85" s="84"/>
      <c r="E85" s="49"/>
      <c r="F85" s="82">
        <f t="shared" si="3"/>
        <v>0</v>
      </c>
    </row>
    <row r="86" spans="1:6" ht="15" customHeight="1" thickBot="1">
      <c r="A86" s="24" t="s">
        <v>258</v>
      </c>
      <c r="B86" s="16">
        <v>150</v>
      </c>
      <c r="C86" s="16" t="s">
        <v>154</v>
      </c>
      <c r="D86" s="84"/>
      <c r="E86" s="52"/>
      <c r="F86" s="90">
        <f>D86*B86</f>
        <v>0</v>
      </c>
    </row>
    <row r="87" spans="1:6" ht="15" customHeight="1" thickBot="1">
      <c r="A87" s="116" t="s">
        <v>259</v>
      </c>
      <c r="B87" s="117"/>
      <c r="C87" s="117"/>
      <c r="D87" s="117"/>
      <c r="E87" s="118"/>
      <c r="F87" s="71">
        <f>SUM(F51:F86)</f>
        <v>0</v>
      </c>
    </row>
    <row r="88" spans="1:6" s="1" customFormat="1" ht="21.75" customHeight="1">
      <c r="A88" s="99" t="s">
        <v>122</v>
      </c>
      <c r="B88" s="99"/>
      <c r="C88" s="99"/>
      <c r="D88" s="99"/>
      <c r="E88" s="99"/>
      <c r="F88" s="100"/>
    </row>
    <row r="89" spans="1:6" s="2" customFormat="1" ht="15.75" customHeight="1">
      <c r="A89" s="24" t="s">
        <v>177</v>
      </c>
      <c r="B89" s="16">
        <v>10</v>
      </c>
      <c r="C89" s="16" t="s">
        <v>77</v>
      </c>
      <c r="D89" s="84"/>
      <c r="E89" s="43"/>
      <c r="F89" s="57">
        <f aca="true" t="shared" si="4" ref="F89:F95">B89*D89</f>
        <v>0</v>
      </c>
    </row>
    <row r="90" spans="1:6" s="2" customFormat="1" ht="15.75" customHeight="1">
      <c r="A90" s="24" t="s">
        <v>174</v>
      </c>
      <c r="B90" s="16">
        <v>10</v>
      </c>
      <c r="C90" s="14" t="s">
        <v>77</v>
      </c>
      <c r="D90" s="84"/>
      <c r="E90" s="43"/>
      <c r="F90" s="57">
        <f t="shared" si="4"/>
        <v>0</v>
      </c>
    </row>
    <row r="91" spans="1:6" s="2" customFormat="1" ht="15.75" customHeight="1">
      <c r="A91" s="24" t="s">
        <v>175</v>
      </c>
      <c r="B91" s="16">
        <v>10</v>
      </c>
      <c r="C91" s="14" t="s">
        <v>77</v>
      </c>
      <c r="D91" s="84"/>
      <c r="E91" s="43"/>
      <c r="F91" s="57">
        <f t="shared" si="4"/>
        <v>0</v>
      </c>
    </row>
    <row r="92" spans="1:6" s="2" customFormat="1" ht="15.75" customHeight="1">
      <c r="A92" s="24" t="s">
        <v>176</v>
      </c>
      <c r="B92" s="16">
        <v>10</v>
      </c>
      <c r="C92" s="14" t="s">
        <v>77</v>
      </c>
      <c r="D92" s="84"/>
      <c r="E92" s="43"/>
      <c r="F92" s="57">
        <f t="shared" si="4"/>
        <v>0</v>
      </c>
    </row>
    <row r="93" spans="1:6" s="2" customFormat="1" ht="15.75" customHeight="1">
      <c r="A93" s="24" t="s">
        <v>123</v>
      </c>
      <c r="B93" s="16">
        <v>20</v>
      </c>
      <c r="C93" s="14" t="s">
        <v>150</v>
      </c>
      <c r="D93" s="84"/>
      <c r="E93" s="43"/>
      <c r="F93" s="57">
        <f t="shared" si="4"/>
        <v>0</v>
      </c>
    </row>
    <row r="94" spans="1:6" s="2" customFormat="1" ht="15.75" customHeight="1">
      <c r="A94" s="24" t="s">
        <v>124</v>
      </c>
      <c r="B94" s="16">
        <v>10</v>
      </c>
      <c r="C94" s="14" t="s">
        <v>77</v>
      </c>
      <c r="D94" s="84"/>
      <c r="E94" s="43"/>
      <c r="F94" s="57">
        <f t="shared" si="4"/>
        <v>0</v>
      </c>
    </row>
    <row r="95" spans="1:6" ht="15.75" customHeight="1" thickBot="1">
      <c r="A95" s="22" t="s">
        <v>7</v>
      </c>
      <c r="B95" s="23">
        <v>30</v>
      </c>
      <c r="C95" s="13" t="s">
        <v>152</v>
      </c>
      <c r="D95" s="84"/>
      <c r="E95" s="49"/>
      <c r="F95" s="67">
        <f t="shared" si="4"/>
        <v>0</v>
      </c>
    </row>
    <row r="96" spans="1:6" ht="15.75" customHeight="1" thickBot="1">
      <c r="A96" s="116" t="s">
        <v>259</v>
      </c>
      <c r="B96" s="117"/>
      <c r="C96" s="117"/>
      <c r="D96" s="117"/>
      <c r="E96" s="118"/>
      <c r="F96" s="68">
        <f>SUM(F89:F95)</f>
        <v>0</v>
      </c>
    </row>
    <row r="97" spans="1:6" s="1" customFormat="1" ht="33" customHeight="1">
      <c r="A97" s="111" t="s">
        <v>133</v>
      </c>
      <c r="B97" s="112"/>
      <c r="C97" s="112"/>
      <c r="D97" s="78"/>
      <c r="E97" s="50"/>
      <c r="F97" s="70"/>
    </row>
    <row r="98" spans="1:6" s="2" customFormat="1" ht="15.75" customHeight="1">
      <c r="A98" s="24" t="s">
        <v>134</v>
      </c>
      <c r="B98" s="16">
        <v>1500</v>
      </c>
      <c r="C98" s="14" t="s">
        <v>77</v>
      </c>
      <c r="D98" s="76"/>
      <c r="E98" s="45"/>
      <c r="F98" s="52">
        <f>B98*D98</f>
        <v>0</v>
      </c>
    </row>
    <row r="99" spans="1:6" s="2" customFormat="1" ht="15.75" customHeight="1">
      <c r="A99" s="24" t="s">
        <v>135</v>
      </c>
      <c r="B99" s="16">
        <v>50</v>
      </c>
      <c r="C99" s="14" t="s">
        <v>77</v>
      </c>
      <c r="D99" s="76"/>
      <c r="E99" s="45"/>
      <c r="F99" s="52">
        <f aca="true" t="shared" si="5" ref="F99:F105">B99*D99</f>
        <v>0</v>
      </c>
    </row>
    <row r="100" spans="1:6" s="2" customFormat="1" ht="15.75" customHeight="1">
      <c r="A100" s="24" t="s">
        <v>136</v>
      </c>
      <c r="B100" s="16">
        <v>50</v>
      </c>
      <c r="C100" s="14" t="s">
        <v>77</v>
      </c>
      <c r="D100" s="76"/>
      <c r="E100" s="45"/>
      <c r="F100" s="52">
        <f t="shared" si="5"/>
        <v>0</v>
      </c>
    </row>
    <row r="101" spans="1:6" s="2" customFormat="1" ht="15.75" customHeight="1">
      <c r="A101" s="24" t="s">
        <v>137</v>
      </c>
      <c r="B101" s="16">
        <v>20</v>
      </c>
      <c r="C101" s="14" t="s">
        <v>77</v>
      </c>
      <c r="D101" s="76"/>
      <c r="E101" s="45"/>
      <c r="F101" s="52">
        <f t="shared" si="5"/>
        <v>0</v>
      </c>
    </row>
    <row r="102" spans="1:6" s="2" customFormat="1" ht="15.75" customHeight="1">
      <c r="A102" s="24" t="s">
        <v>138</v>
      </c>
      <c r="B102" s="16">
        <v>2000</v>
      </c>
      <c r="C102" s="14" t="s">
        <v>77</v>
      </c>
      <c r="D102" s="76"/>
      <c r="E102" s="45"/>
      <c r="F102" s="52">
        <f t="shared" si="5"/>
        <v>0</v>
      </c>
    </row>
    <row r="103" spans="1:6" s="2" customFormat="1" ht="15.75" customHeight="1">
      <c r="A103" s="24" t="s">
        <v>214</v>
      </c>
      <c r="B103" s="16">
        <v>500</v>
      </c>
      <c r="C103" s="14" t="s">
        <v>77</v>
      </c>
      <c r="D103" s="76"/>
      <c r="E103" s="45"/>
      <c r="F103" s="52">
        <f t="shared" si="5"/>
        <v>0</v>
      </c>
    </row>
    <row r="104" spans="1:6" s="2" customFormat="1" ht="15.75" customHeight="1">
      <c r="A104" s="24" t="s">
        <v>182</v>
      </c>
      <c r="B104" s="16">
        <v>30</v>
      </c>
      <c r="C104" s="14" t="s">
        <v>77</v>
      </c>
      <c r="D104" s="76"/>
      <c r="E104" s="45"/>
      <c r="F104" s="52">
        <f t="shared" si="5"/>
        <v>0</v>
      </c>
    </row>
    <row r="105" spans="1:6" s="2" customFormat="1" ht="15.75" customHeight="1" thickBot="1">
      <c r="A105" s="24" t="s">
        <v>5</v>
      </c>
      <c r="B105" s="16">
        <v>30</v>
      </c>
      <c r="C105" s="14" t="s">
        <v>153</v>
      </c>
      <c r="D105" s="76"/>
      <c r="E105" s="47"/>
      <c r="F105" s="63">
        <f t="shared" si="5"/>
        <v>0</v>
      </c>
    </row>
    <row r="106" spans="1:6" s="2" customFormat="1" ht="15.75" customHeight="1" thickBot="1">
      <c r="A106" s="116" t="s">
        <v>259</v>
      </c>
      <c r="B106" s="117"/>
      <c r="C106" s="117"/>
      <c r="D106" s="117"/>
      <c r="E106" s="118"/>
      <c r="F106" s="61">
        <f>SUM(F98:F105)</f>
        <v>0</v>
      </c>
    </row>
    <row r="107" spans="1:6" ht="15" customHeight="1">
      <c r="A107" s="99" t="s">
        <v>18</v>
      </c>
      <c r="B107" s="99"/>
      <c r="C107" s="111"/>
      <c r="D107" s="78"/>
      <c r="E107" s="51"/>
      <c r="F107" s="70"/>
    </row>
    <row r="108" spans="1:6" ht="12.75" customHeight="1">
      <c r="A108" s="24" t="s">
        <v>19</v>
      </c>
      <c r="B108" s="16">
        <v>7200</v>
      </c>
      <c r="C108" s="14" t="s">
        <v>154</v>
      </c>
      <c r="D108" s="76"/>
      <c r="E108" s="52"/>
      <c r="F108" s="76">
        <f>D108*B108</f>
        <v>0</v>
      </c>
    </row>
    <row r="109" spans="1:6" ht="15" customHeight="1">
      <c r="A109" s="24" t="s">
        <v>201</v>
      </c>
      <c r="B109" s="16">
        <v>500</v>
      </c>
      <c r="C109" s="14" t="s">
        <v>154</v>
      </c>
      <c r="D109" s="76"/>
      <c r="E109" s="52"/>
      <c r="F109" s="76">
        <f aca="true" t="shared" si="6" ref="F109:F125">D109*B109</f>
        <v>0</v>
      </c>
    </row>
    <row r="110" spans="1:6" ht="15" customHeight="1">
      <c r="A110" s="24" t="s">
        <v>202</v>
      </c>
      <c r="B110" s="16">
        <v>500</v>
      </c>
      <c r="C110" s="14" t="s">
        <v>154</v>
      </c>
      <c r="D110" s="76"/>
      <c r="E110" s="52"/>
      <c r="F110" s="76">
        <f t="shared" si="6"/>
        <v>0</v>
      </c>
    </row>
    <row r="111" spans="1:6" ht="15" customHeight="1">
      <c r="A111" s="24" t="s">
        <v>252</v>
      </c>
      <c r="B111" s="16">
        <v>500</v>
      </c>
      <c r="C111" s="14" t="s">
        <v>154</v>
      </c>
      <c r="D111" s="76"/>
      <c r="E111" s="52"/>
      <c r="F111" s="76">
        <f t="shared" si="6"/>
        <v>0</v>
      </c>
    </row>
    <row r="112" spans="1:6" s="2" customFormat="1" ht="13.5" customHeight="1">
      <c r="A112" s="24" t="s">
        <v>203</v>
      </c>
      <c r="B112" s="16">
        <v>500</v>
      </c>
      <c r="C112" s="14" t="s">
        <v>154</v>
      </c>
      <c r="D112" s="76"/>
      <c r="E112" s="52"/>
      <c r="F112" s="76">
        <f t="shared" si="6"/>
        <v>0</v>
      </c>
    </row>
    <row r="113" spans="1:6" s="1" customFormat="1" ht="12" customHeight="1">
      <c r="A113" s="24" t="s">
        <v>20</v>
      </c>
      <c r="B113" s="16">
        <v>1700</v>
      </c>
      <c r="C113" s="14" t="s">
        <v>154</v>
      </c>
      <c r="D113" s="76"/>
      <c r="E113" s="52"/>
      <c r="F113" s="76">
        <f t="shared" si="6"/>
        <v>0</v>
      </c>
    </row>
    <row r="114" spans="1:6" s="2" customFormat="1" ht="15.75" customHeight="1">
      <c r="A114" s="24" t="s">
        <v>21</v>
      </c>
      <c r="B114" s="16">
        <v>100</v>
      </c>
      <c r="C114" s="14" t="s">
        <v>154</v>
      </c>
      <c r="D114" s="76"/>
      <c r="E114" s="52"/>
      <c r="F114" s="76">
        <f t="shared" si="6"/>
        <v>0</v>
      </c>
    </row>
    <row r="115" spans="1:6" s="2" customFormat="1" ht="15.75" customHeight="1">
      <c r="A115" s="24" t="s">
        <v>254</v>
      </c>
      <c r="B115" s="16">
        <v>50</v>
      </c>
      <c r="C115" s="14" t="s">
        <v>154</v>
      </c>
      <c r="D115" s="76"/>
      <c r="E115" s="52"/>
      <c r="F115" s="76">
        <f t="shared" si="6"/>
        <v>0</v>
      </c>
    </row>
    <row r="116" spans="1:6" s="2" customFormat="1" ht="15.75" customHeight="1">
      <c r="A116" s="24" t="s">
        <v>253</v>
      </c>
      <c r="B116" s="16">
        <v>50</v>
      </c>
      <c r="C116" s="14" t="s">
        <v>154</v>
      </c>
      <c r="D116" s="76"/>
      <c r="E116" s="52"/>
      <c r="F116" s="76">
        <f t="shared" si="6"/>
        <v>0</v>
      </c>
    </row>
    <row r="117" spans="1:6" s="2" customFormat="1" ht="15.75" customHeight="1">
      <c r="A117" s="24" t="s">
        <v>260</v>
      </c>
      <c r="B117" s="16">
        <v>50</v>
      </c>
      <c r="C117" s="14" t="s">
        <v>154</v>
      </c>
      <c r="D117" s="76"/>
      <c r="E117" s="52"/>
      <c r="F117" s="76">
        <f t="shared" si="6"/>
        <v>0</v>
      </c>
    </row>
    <row r="118" spans="1:6" s="2" customFormat="1" ht="15.75" customHeight="1">
      <c r="A118" s="24" t="s">
        <v>22</v>
      </c>
      <c r="B118" s="16">
        <v>50</v>
      </c>
      <c r="C118" s="14" t="s">
        <v>154</v>
      </c>
      <c r="D118" s="76"/>
      <c r="E118" s="52"/>
      <c r="F118" s="76">
        <f t="shared" si="6"/>
        <v>0</v>
      </c>
    </row>
    <row r="119" spans="1:6" s="2" customFormat="1" ht="15.75" customHeight="1">
      <c r="A119" s="24" t="s">
        <v>27</v>
      </c>
      <c r="B119" s="16">
        <v>300</v>
      </c>
      <c r="C119" s="14" t="s">
        <v>154</v>
      </c>
      <c r="D119" s="76"/>
      <c r="E119" s="52"/>
      <c r="F119" s="76">
        <f t="shared" si="6"/>
        <v>0</v>
      </c>
    </row>
    <row r="120" spans="1:6" s="2" customFormat="1" ht="15.75" customHeight="1">
      <c r="A120" s="24" t="s">
        <v>30</v>
      </c>
      <c r="B120" s="16">
        <v>1000</v>
      </c>
      <c r="C120" s="14" t="s">
        <v>154</v>
      </c>
      <c r="D120" s="76"/>
      <c r="E120" s="52"/>
      <c r="F120" s="76">
        <f t="shared" si="6"/>
        <v>0</v>
      </c>
    </row>
    <row r="121" spans="1:6" s="2" customFormat="1" ht="15.75" customHeight="1">
      <c r="A121" s="24" t="s">
        <v>43</v>
      </c>
      <c r="B121" s="16">
        <v>800</v>
      </c>
      <c r="C121" s="14" t="s">
        <v>154</v>
      </c>
      <c r="D121" s="76"/>
      <c r="E121" s="52"/>
      <c r="F121" s="76">
        <f t="shared" si="6"/>
        <v>0</v>
      </c>
    </row>
    <row r="122" spans="1:6" s="2" customFormat="1" ht="12" customHeight="1">
      <c r="A122" s="24" t="s">
        <v>44</v>
      </c>
      <c r="B122" s="16">
        <v>100</v>
      </c>
      <c r="C122" s="14" t="s">
        <v>154</v>
      </c>
      <c r="D122" s="76"/>
      <c r="E122" s="52"/>
      <c r="F122" s="76">
        <f t="shared" si="6"/>
        <v>0</v>
      </c>
    </row>
    <row r="123" spans="1:6" s="2" customFormat="1" ht="15.75" customHeight="1">
      <c r="A123" s="24" t="s">
        <v>24</v>
      </c>
      <c r="B123" s="16">
        <v>500</v>
      </c>
      <c r="C123" s="14" t="s">
        <v>154</v>
      </c>
      <c r="D123" s="76"/>
      <c r="E123" s="52"/>
      <c r="F123" s="76">
        <f t="shared" si="6"/>
        <v>0</v>
      </c>
    </row>
    <row r="124" spans="1:6" s="2" customFormat="1" ht="15.75" customHeight="1">
      <c r="A124" s="24" t="s">
        <v>46</v>
      </c>
      <c r="B124" s="16">
        <v>200</v>
      </c>
      <c r="C124" s="14" t="s">
        <v>154</v>
      </c>
      <c r="D124" s="76"/>
      <c r="E124" s="52"/>
      <c r="F124" s="76">
        <f t="shared" si="6"/>
        <v>0</v>
      </c>
    </row>
    <row r="125" spans="1:6" s="2" customFormat="1" ht="15.75" customHeight="1">
      <c r="A125" s="24" t="s">
        <v>25</v>
      </c>
      <c r="B125" s="16">
        <v>500</v>
      </c>
      <c r="C125" s="14" t="s">
        <v>154</v>
      </c>
      <c r="D125" s="76"/>
      <c r="E125" s="52"/>
      <c r="F125" s="76">
        <f t="shared" si="6"/>
        <v>0</v>
      </c>
    </row>
    <row r="126" spans="1:6" s="5" customFormat="1" ht="15" customHeight="1">
      <c r="A126" s="24" t="s">
        <v>26</v>
      </c>
      <c r="B126" s="16">
        <v>20</v>
      </c>
      <c r="C126" s="14" t="s">
        <v>154</v>
      </c>
      <c r="D126" s="76"/>
      <c r="E126" s="52"/>
      <c r="F126" s="76">
        <f>B126*D126</f>
        <v>0</v>
      </c>
    </row>
    <row r="127" spans="1:6" s="2" customFormat="1" ht="15.75" customHeight="1">
      <c r="A127" s="24" t="s">
        <v>28</v>
      </c>
      <c r="B127" s="16">
        <v>100</v>
      </c>
      <c r="C127" s="14" t="s">
        <v>154</v>
      </c>
      <c r="D127" s="76"/>
      <c r="E127" s="52"/>
      <c r="F127" s="76">
        <f>D127*B127</f>
        <v>0</v>
      </c>
    </row>
    <row r="128" spans="1:6" s="2" customFormat="1" ht="15.75" customHeight="1">
      <c r="A128" s="24" t="s">
        <v>29</v>
      </c>
      <c r="B128" s="16">
        <v>50</v>
      </c>
      <c r="C128" s="14" t="s">
        <v>154</v>
      </c>
      <c r="D128" s="76"/>
      <c r="E128" s="52"/>
      <c r="F128" s="76">
        <f>B128*D128</f>
        <v>0</v>
      </c>
    </row>
    <row r="129" spans="1:6" s="2" customFormat="1" ht="15.75" customHeight="1">
      <c r="A129" s="24" t="s">
        <v>31</v>
      </c>
      <c r="B129" s="16">
        <v>20</v>
      </c>
      <c r="C129" s="14" t="s">
        <v>154</v>
      </c>
      <c r="D129" s="76"/>
      <c r="E129" s="52"/>
      <c r="F129" s="76">
        <f>B129*D129</f>
        <v>0</v>
      </c>
    </row>
    <row r="130" spans="1:6" s="2" customFormat="1" ht="15.75" customHeight="1">
      <c r="A130" s="24" t="s">
        <v>36</v>
      </c>
      <c r="B130" s="16">
        <v>500</v>
      </c>
      <c r="C130" s="14" t="s">
        <v>154</v>
      </c>
      <c r="D130" s="76"/>
      <c r="E130" s="52"/>
      <c r="F130" s="76">
        <f>B130*D130</f>
        <v>0</v>
      </c>
    </row>
    <row r="131" spans="1:6" s="2" customFormat="1" ht="15.75" customHeight="1">
      <c r="A131" s="24" t="s">
        <v>23</v>
      </c>
      <c r="B131" s="16">
        <v>500</v>
      </c>
      <c r="C131" s="14" t="s">
        <v>154</v>
      </c>
      <c r="D131" s="76"/>
      <c r="E131" s="52"/>
      <c r="F131" s="76">
        <f>B131*D131</f>
        <v>0</v>
      </c>
    </row>
    <row r="132" spans="1:6" s="2" customFormat="1" ht="15.75" customHeight="1">
      <c r="A132" s="24" t="s">
        <v>32</v>
      </c>
      <c r="B132" s="16">
        <v>100</v>
      </c>
      <c r="C132" s="14" t="s">
        <v>154</v>
      </c>
      <c r="D132" s="76"/>
      <c r="E132" s="52"/>
      <c r="F132" s="76">
        <f aca="true" t="shared" si="7" ref="F132:F139">D132*B132</f>
        <v>0</v>
      </c>
    </row>
    <row r="133" spans="1:6" s="2" customFormat="1" ht="15.75" customHeight="1">
      <c r="A133" s="24" t="s">
        <v>251</v>
      </c>
      <c r="B133" s="16">
        <v>1000</v>
      </c>
      <c r="C133" s="14" t="s">
        <v>154</v>
      </c>
      <c r="D133" s="76"/>
      <c r="E133" s="52"/>
      <c r="F133" s="76">
        <f t="shared" si="7"/>
        <v>0</v>
      </c>
    </row>
    <row r="134" spans="1:6" s="2" customFormat="1" ht="15.75" customHeight="1">
      <c r="A134" s="24" t="s">
        <v>37</v>
      </c>
      <c r="B134" s="16">
        <v>200</v>
      </c>
      <c r="C134" s="14" t="s">
        <v>154</v>
      </c>
      <c r="D134" s="76"/>
      <c r="E134" s="52"/>
      <c r="F134" s="76">
        <f t="shared" si="7"/>
        <v>0</v>
      </c>
    </row>
    <row r="135" spans="1:6" s="2" customFormat="1" ht="15.75" customHeight="1">
      <c r="A135" s="24" t="s">
        <v>45</v>
      </c>
      <c r="B135" s="16">
        <v>200</v>
      </c>
      <c r="C135" s="14" t="s">
        <v>154</v>
      </c>
      <c r="D135" s="76"/>
      <c r="E135" s="52"/>
      <c r="F135" s="76">
        <f t="shared" si="7"/>
        <v>0</v>
      </c>
    </row>
    <row r="136" spans="1:6" s="2" customFormat="1" ht="15.75" customHeight="1">
      <c r="A136" s="24" t="s">
        <v>33</v>
      </c>
      <c r="B136" s="16">
        <v>50</v>
      </c>
      <c r="C136" s="14" t="s">
        <v>154</v>
      </c>
      <c r="D136" s="76"/>
      <c r="E136" s="52"/>
      <c r="F136" s="76">
        <f t="shared" si="7"/>
        <v>0</v>
      </c>
    </row>
    <row r="137" spans="1:6" s="2" customFormat="1" ht="15.75" customHeight="1">
      <c r="A137" s="24" t="s">
        <v>41</v>
      </c>
      <c r="B137" s="16">
        <v>20</v>
      </c>
      <c r="C137" s="14" t="s">
        <v>154</v>
      </c>
      <c r="D137" s="76"/>
      <c r="E137" s="52"/>
      <c r="F137" s="76">
        <f t="shared" si="7"/>
        <v>0</v>
      </c>
    </row>
    <row r="138" spans="1:6" s="2" customFormat="1" ht="15.75" customHeight="1">
      <c r="A138" s="24" t="s">
        <v>42</v>
      </c>
      <c r="B138" s="16">
        <v>100</v>
      </c>
      <c r="C138" s="14" t="s">
        <v>154</v>
      </c>
      <c r="D138" s="76"/>
      <c r="E138" s="52"/>
      <c r="F138" s="76">
        <f t="shared" si="7"/>
        <v>0</v>
      </c>
    </row>
    <row r="139" spans="1:6" s="2" customFormat="1" ht="15.75" customHeight="1">
      <c r="A139" s="24" t="s">
        <v>38</v>
      </c>
      <c r="B139" s="16">
        <v>20</v>
      </c>
      <c r="C139" s="14" t="s">
        <v>154</v>
      </c>
      <c r="D139" s="76"/>
      <c r="E139" s="52"/>
      <c r="F139" s="76">
        <f t="shared" si="7"/>
        <v>0</v>
      </c>
    </row>
    <row r="140" spans="1:6" s="2" customFormat="1" ht="15.75" customHeight="1">
      <c r="A140" s="24" t="s">
        <v>34</v>
      </c>
      <c r="B140" s="16">
        <v>50</v>
      </c>
      <c r="C140" s="14" t="s">
        <v>154</v>
      </c>
      <c r="D140" s="76"/>
      <c r="E140" s="52"/>
      <c r="F140" s="76">
        <f>D140*B140</f>
        <v>0</v>
      </c>
    </row>
    <row r="141" spans="1:6" s="2" customFormat="1" ht="15.75" customHeight="1">
      <c r="A141" s="24" t="s">
        <v>35</v>
      </c>
      <c r="B141" s="16">
        <v>100</v>
      </c>
      <c r="C141" s="14" t="s">
        <v>154</v>
      </c>
      <c r="D141" s="76"/>
      <c r="E141" s="52"/>
      <c r="F141" s="76">
        <f>D141*B141</f>
        <v>0</v>
      </c>
    </row>
    <row r="142" spans="1:6" s="2" customFormat="1" ht="15.75" customHeight="1">
      <c r="A142" s="24" t="s">
        <v>39</v>
      </c>
      <c r="B142" s="16">
        <v>200</v>
      </c>
      <c r="C142" s="14" t="s">
        <v>154</v>
      </c>
      <c r="D142" s="76"/>
      <c r="E142" s="53"/>
      <c r="F142" s="76">
        <f>B142*D142</f>
        <v>0</v>
      </c>
    </row>
    <row r="143" spans="1:6" s="2" customFormat="1" ht="15.75" customHeight="1">
      <c r="A143" s="24" t="s">
        <v>40</v>
      </c>
      <c r="B143" s="16">
        <v>500</v>
      </c>
      <c r="C143" s="14" t="s">
        <v>154</v>
      </c>
      <c r="D143" s="76"/>
      <c r="E143" s="53"/>
      <c r="F143" s="76">
        <f aca="true" t="shared" si="8" ref="F143:F151">D143*B143</f>
        <v>0</v>
      </c>
    </row>
    <row r="144" spans="1:6" s="2" customFormat="1" ht="15.75" customHeight="1">
      <c r="A144" s="24" t="s">
        <v>47</v>
      </c>
      <c r="B144" s="16">
        <v>100</v>
      </c>
      <c r="C144" s="14" t="s">
        <v>154</v>
      </c>
      <c r="D144" s="76"/>
      <c r="E144" s="53"/>
      <c r="F144" s="76">
        <f t="shared" si="8"/>
        <v>0</v>
      </c>
    </row>
    <row r="145" spans="1:6" s="2" customFormat="1" ht="15.75" customHeight="1">
      <c r="A145" s="24" t="s">
        <v>48</v>
      </c>
      <c r="B145" s="16">
        <v>100</v>
      </c>
      <c r="C145" s="14" t="s">
        <v>154</v>
      </c>
      <c r="D145" s="76"/>
      <c r="E145" s="53"/>
      <c r="F145" s="76">
        <f t="shared" si="8"/>
        <v>0</v>
      </c>
    </row>
    <row r="146" spans="1:6" s="2" customFormat="1" ht="15.75" customHeight="1">
      <c r="A146" s="24" t="s">
        <v>49</v>
      </c>
      <c r="B146" s="16">
        <v>500</v>
      </c>
      <c r="C146" s="14" t="s">
        <v>154</v>
      </c>
      <c r="D146" s="76"/>
      <c r="E146" s="53"/>
      <c r="F146" s="76">
        <f t="shared" si="8"/>
        <v>0</v>
      </c>
    </row>
    <row r="147" spans="1:6" s="2" customFormat="1" ht="15.75" customHeight="1">
      <c r="A147" s="24" t="s">
        <v>50</v>
      </c>
      <c r="B147" s="16">
        <v>500</v>
      </c>
      <c r="C147" s="14" t="s">
        <v>154</v>
      </c>
      <c r="D147" s="76"/>
      <c r="E147" s="53"/>
      <c r="F147" s="76">
        <f t="shared" si="8"/>
        <v>0</v>
      </c>
    </row>
    <row r="148" spans="1:6" s="2" customFormat="1" ht="15.75" customHeight="1">
      <c r="A148" s="24" t="s">
        <v>51</v>
      </c>
      <c r="B148" s="16">
        <v>500</v>
      </c>
      <c r="C148" s="14" t="s">
        <v>154</v>
      </c>
      <c r="D148" s="76"/>
      <c r="E148" s="53"/>
      <c r="F148" s="76">
        <f t="shared" si="8"/>
        <v>0</v>
      </c>
    </row>
    <row r="149" spans="1:6" s="2" customFormat="1" ht="15.75" customHeight="1">
      <c r="A149" s="24" t="s">
        <v>52</v>
      </c>
      <c r="B149" s="16">
        <v>1000</v>
      </c>
      <c r="C149" s="14" t="s">
        <v>154</v>
      </c>
      <c r="D149" s="76"/>
      <c r="E149" s="53"/>
      <c r="F149" s="76">
        <f t="shared" si="8"/>
        <v>0</v>
      </c>
    </row>
    <row r="150" spans="1:6" s="2" customFormat="1" ht="15.75" customHeight="1">
      <c r="A150" s="24" t="s">
        <v>204</v>
      </c>
      <c r="B150" s="16">
        <v>500</v>
      </c>
      <c r="C150" s="14" t="s">
        <v>154</v>
      </c>
      <c r="D150" s="76"/>
      <c r="E150" s="53"/>
      <c r="F150" s="76">
        <f t="shared" si="8"/>
        <v>0</v>
      </c>
    </row>
    <row r="151" spans="1:6" s="2" customFormat="1" ht="15.75" customHeight="1">
      <c r="A151" s="24" t="s">
        <v>53</v>
      </c>
      <c r="B151" s="16">
        <v>50</v>
      </c>
      <c r="C151" s="14" t="s">
        <v>154</v>
      </c>
      <c r="D151" s="76"/>
      <c r="E151" s="53"/>
      <c r="F151" s="76">
        <f t="shared" si="8"/>
        <v>0</v>
      </c>
    </row>
    <row r="152" spans="1:6" s="2" customFormat="1" ht="15.75" customHeight="1">
      <c r="A152" s="24" t="s">
        <v>54</v>
      </c>
      <c r="B152" s="16">
        <v>50</v>
      </c>
      <c r="C152" s="14" t="s">
        <v>154</v>
      </c>
      <c r="D152" s="76"/>
      <c r="E152" s="53"/>
      <c r="F152" s="76">
        <f>D152*B152</f>
        <v>0</v>
      </c>
    </row>
    <row r="153" spans="1:6" s="2" customFormat="1" ht="15.75" customHeight="1">
      <c r="A153" s="22" t="s">
        <v>3</v>
      </c>
      <c r="B153" s="23">
        <v>30</v>
      </c>
      <c r="C153" s="13" t="s">
        <v>150</v>
      </c>
      <c r="D153" s="76"/>
      <c r="E153" s="54"/>
      <c r="F153" s="76">
        <f aca="true" t="shared" si="9" ref="F153:F161">D153*B153</f>
        <v>0</v>
      </c>
    </row>
    <row r="154" spans="1:6" s="2" customFormat="1" ht="15.75" customHeight="1">
      <c r="A154" s="22" t="s">
        <v>4</v>
      </c>
      <c r="B154" s="23">
        <v>30</v>
      </c>
      <c r="C154" s="13" t="s">
        <v>150</v>
      </c>
      <c r="D154" s="76"/>
      <c r="E154" s="54"/>
      <c r="F154" s="76">
        <f t="shared" si="9"/>
        <v>0</v>
      </c>
    </row>
    <row r="155" spans="1:6" ht="15" customHeight="1">
      <c r="A155" s="22" t="s">
        <v>8</v>
      </c>
      <c r="B155" s="23">
        <v>30</v>
      </c>
      <c r="C155" s="13" t="s">
        <v>153</v>
      </c>
      <c r="D155" s="76"/>
      <c r="E155" s="54"/>
      <c r="F155" s="76">
        <f t="shared" si="9"/>
        <v>0</v>
      </c>
    </row>
    <row r="156" spans="1:6" s="2" customFormat="1" ht="15.75" customHeight="1">
      <c r="A156" s="24" t="s">
        <v>58</v>
      </c>
      <c r="B156" s="16">
        <v>20</v>
      </c>
      <c r="C156" s="14" t="s">
        <v>154</v>
      </c>
      <c r="D156" s="76"/>
      <c r="E156" s="52"/>
      <c r="F156" s="76">
        <f t="shared" si="9"/>
        <v>0</v>
      </c>
    </row>
    <row r="157" spans="1:6" s="2" customFormat="1" ht="15.75" customHeight="1">
      <c r="A157" s="24" t="s">
        <v>59</v>
      </c>
      <c r="B157" s="16">
        <v>20</v>
      </c>
      <c r="C157" s="14" t="s">
        <v>154</v>
      </c>
      <c r="D157" s="76"/>
      <c r="E157" s="52"/>
      <c r="F157" s="76">
        <f t="shared" si="9"/>
        <v>0</v>
      </c>
    </row>
    <row r="158" spans="1:6" s="2" customFormat="1" ht="15.75" customHeight="1">
      <c r="A158" s="24" t="s">
        <v>60</v>
      </c>
      <c r="B158" s="16">
        <v>20</v>
      </c>
      <c r="C158" s="14" t="s">
        <v>154</v>
      </c>
      <c r="D158" s="76"/>
      <c r="E158" s="52"/>
      <c r="F158" s="76">
        <f t="shared" si="9"/>
        <v>0</v>
      </c>
    </row>
    <row r="159" spans="1:6" s="2" customFormat="1" ht="15.75" customHeight="1">
      <c r="A159" s="24" t="s">
        <v>61</v>
      </c>
      <c r="B159" s="16">
        <v>50</v>
      </c>
      <c r="C159" s="14" t="s">
        <v>154</v>
      </c>
      <c r="D159" s="76"/>
      <c r="E159" s="52"/>
      <c r="F159" s="76">
        <f t="shared" si="9"/>
        <v>0</v>
      </c>
    </row>
    <row r="160" spans="1:6" s="2" customFormat="1" ht="15.75" customHeight="1">
      <c r="A160" s="24" t="s">
        <v>62</v>
      </c>
      <c r="B160" s="16">
        <v>20</v>
      </c>
      <c r="C160" s="14" t="s">
        <v>154</v>
      </c>
      <c r="D160" s="76"/>
      <c r="E160" s="52"/>
      <c r="F160" s="76">
        <f t="shared" si="9"/>
        <v>0</v>
      </c>
    </row>
    <row r="161" spans="1:6" s="2" customFormat="1" ht="15.75" customHeight="1">
      <c r="A161" s="24" t="s">
        <v>63</v>
      </c>
      <c r="B161" s="16">
        <v>100</v>
      </c>
      <c r="C161" s="14" t="s">
        <v>154</v>
      </c>
      <c r="D161" s="76"/>
      <c r="E161" s="52"/>
      <c r="F161" s="76">
        <f t="shared" si="9"/>
        <v>0</v>
      </c>
    </row>
    <row r="162" spans="1:6" s="2" customFormat="1" ht="15.75" customHeight="1">
      <c r="A162" s="24" t="s">
        <v>64</v>
      </c>
      <c r="B162" s="16">
        <v>100</v>
      </c>
      <c r="C162" s="14" t="s">
        <v>154</v>
      </c>
      <c r="D162" s="76"/>
      <c r="E162" s="52"/>
      <c r="F162" s="76">
        <f>D162*B162</f>
        <v>0</v>
      </c>
    </row>
    <row r="163" spans="1:6" s="2" customFormat="1" ht="15.75" customHeight="1">
      <c r="A163" s="24" t="s">
        <v>65</v>
      </c>
      <c r="B163" s="16">
        <v>20</v>
      </c>
      <c r="C163" s="14" t="s">
        <v>154</v>
      </c>
      <c r="D163" s="76"/>
      <c r="E163" s="52"/>
      <c r="F163" s="76">
        <f>D163*B163</f>
        <v>0</v>
      </c>
    </row>
    <row r="164" spans="1:6" s="2" customFormat="1" ht="15.75" customHeight="1">
      <c r="A164" s="24" t="s">
        <v>66</v>
      </c>
      <c r="B164" s="16">
        <v>20</v>
      </c>
      <c r="C164" s="14" t="s">
        <v>154</v>
      </c>
      <c r="D164" s="76"/>
      <c r="E164" s="52"/>
      <c r="F164" s="76">
        <f>D164*B164</f>
        <v>0</v>
      </c>
    </row>
    <row r="165" spans="1:6" s="2" customFormat="1" ht="15.75" customHeight="1">
      <c r="A165" s="24" t="s">
        <v>67</v>
      </c>
      <c r="B165" s="16">
        <v>50</v>
      </c>
      <c r="C165" s="14" t="s">
        <v>154</v>
      </c>
      <c r="D165" s="76"/>
      <c r="E165" s="52"/>
      <c r="F165" s="76">
        <f>D165*B165</f>
        <v>0</v>
      </c>
    </row>
    <row r="166" spans="1:6" s="2" customFormat="1" ht="15.75" customHeight="1">
      <c r="A166" s="24" t="s">
        <v>68</v>
      </c>
      <c r="B166" s="16">
        <v>1500</v>
      </c>
      <c r="C166" s="14" t="s">
        <v>154</v>
      </c>
      <c r="D166" s="76"/>
      <c r="E166" s="52"/>
      <c r="F166" s="76">
        <f>B166*D166</f>
        <v>0</v>
      </c>
    </row>
    <row r="167" spans="1:6" s="2" customFormat="1" ht="15.75" customHeight="1">
      <c r="A167" s="24" t="s">
        <v>69</v>
      </c>
      <c r="B167" s="16">
        <v>20</v>
      </c>
      <c r="C167" s="14" t="s">
        <v>154</v>
      </c>
      <c r="D167" s="76"/>
      <c r="E167" s="53"/>
      <c r="F167" s="76">
        <f>B167*D167</f>
        <v>0</v>
      </c>
    </row>
    <row r="168" spans="1:6" s="2" customFormat="1" ht="15.75" customHeight="1">
      <c r="A168" s="24" t="s">
        <v>70</v>
      </c>
      <c r="B168" s="16">
        <v>800</v>
      </c>
      <c r="C168" s="14" t="s">
        <v>154</v>
      </c>
      <c r="D168" s="76"/>
      <c r="E168" s="53"/>
      <c r="F168" s="76">
        <f aca="true" t="shared" si="10" ref="F168:F173">D168*B168</f>
        <v>0</v>
      </c>
    </row>
    <row r="169" spans="1:6" s="2" customFormat="1" ht="15.75" customHeight="1">
      <c r="A169" s="24" t="s">
        <v>71</v>
      </c>
      <c r="B169" s="16">
        <v>1000</v>
      </c>
      <c r="C169" s="14" t="s">
        <v>154</v>
      </c>
      <c r="D169" s="76"/>
      <c r="E169" s="53"/>
      <c r="F169" s="76">
        <f t="shared" si="10"/>
        <v>0</v>
      </c>
    </row>
    <row r="170" spans="1:6" s="2" customFormat="1" ht="15.75" customHeight="1">
      <c r="A170" s="24" t="s">
        <v>72</v>
      </c>
      <c r="B170" s="16">
        <v>50</v>
      </c>
      <c r="C170" s="14" t="s">
        <v>154</v>
      </c>
      <c r="D170" s="76"/>
      <c r="E170" s="53"/>
      <c r="F170" s="76">
        <f t="shared" si="10"/>
        <v>0</v>
      </c>
    </row>
    <row r="171" spans="1:6" s="2" customFormat="1" ht="15.75" customHeight="1">
      <c r="A171" s="24" t="s">
        <v>73</v>
      </c>
      <c r="B171" s="16">
        <v>50</v>
      </c>
      <c r="C171" s="14" t="s">
        <v>154</v>
      </c>
      <c r="D171" s="76"/>
      <c r="E171" s="53"/>
      <c r="F171" s="76">
        <f t="shared" si="10"/>
        <v>0</v>
      </c>
    </row>
    <row r="172" spans="1:6" s="2" customFormat="1" ht="15.75" customHeight="1">
      <c r="A172" s="24" t="s">
        <v>74</v>
      </c>
      <c r="B172" s="16">
        <v>50</v>
      </c>
      <c r="C172" s="14" t="s">
        <v>154</v>
      </c>
      <c r="D172" s="76"/>
      <c r="E172" s="53"/>
      <c r="F172" s="76">
        <f t="shared" si="10"/>
        <v>0</v>
      </c>
    </row>
    <row r="173" spans="1:6" s="2" customFormat="1" ht="15.75" customHeight="1">
      <c r="A173" s="25" t="s">
        <v>161</v>
      </c>
      <c r="B173" s="16">
        <v>10</v>
      </c>
      <c r="C173" s="14" t="s">
        <v>154</v>
      </c>
      <c r="D173" s="76"/>
      <c r="E173" s="53"/>
      <c r="F173" s="76">
        <f t="shared" si="10"/>
        <v>0</v>
      </c>
    </row>
    <row r="174" spans="1:6" s="2" customFormat="1" ht="15.75" customHeight="1">
      <c r="A174" s="22" t="s">
        <v>1</v>
      </c>
      <c r="B174" s="23">
        <v>30</v>
      </c>
      <c r="C174" s="13" t="s">
        <v>150</v>
      </c>
      <c r="D174" s="76"/>
      <c r="E174" s="54"/>
      <c r="F174" s="77">
        <f>B174*D174</f>
        <v>0</v>
      </c>
    </row>
    <row r="175" spans="1:6" s="2" customFormat="1" ht="15.75" customHeight="1">
      <c r="A175" s="22" t="s">
        <v>2</v>
      </c>
      <c r="B175" s="23">
        <v>30</v>
      </c>
      <c r="C175" s="13" t="s">
        <v>150</v>
      </c>
      <c r="D175" s="76"/>
      <c r="E175" s="54"/>
      <c r="F175" s="77">
        <f>D175*B175</f>
        <v>0</v>
      </c>
    </row>
    <row r="176" spans="1:6" s="2" customFormat="1" ht="15.75" customHeight="1">
      <c r="A176" s="24" t="s">
        <v>55</v>
      </c>
      <c r="B176" s="16">
        <v>500</v>
      </c>
      <c r="C176" s="14" t="s">
        <v>154</v>
      </c>
      <c r="D176" s="76"/>
      <c r="E176" s="52"/>
      <c r="F176" s="76">
        <f aca="true" t="shared" si="11" ref="F176:F181">B176*D176</f>
        <v>0</v>
      </c>
    </row>
    <row r="177" spans="1:6" s="2" customFormat="1" ht="15.75" customHeight="1">
      <c r="A177" s="24" t="s">
        <v>56</v>
      </c>
      <c r="B177" s="16">
        <v>500</v>
      </c>
      <c r="C177" s="14" t="s">
        <v>154</v>
      </c>
      <c r="D177" s="76"/>
      <c r="E177" s="52"/>
      <c r="F177" s="76">
        <f t="shared" si="11"/>
        <v>0</v>
      </c>
    </row>
    <row r="178" spans="1:6" s="2" customFormat="1" ht="15.75" customHeight="1">
      <c r="A178" s="24" t="s">
        <v>57</v>
      </c>
      <c r="B178" s="80">
        <v>500</v>
      </c>
      <c r="C178" s="81" t="s">
        <v>154</v>
      </c>
      <c r="D178" s="76"/>
      <c r="E178" s="63"/>
      <c r="F178" s="90">
        <f t="shared" si="11"/>
        <v>0</v>
      </c>
    </row>
    <row r="179" spans="1:6" s="2" customFormat="1" ht="15.75" customHeight="1">
      <c r="A179" s="25" t="s">
        <v>255</v>
      </c>
      <c r="B179" s="16">
        <v>100</v>
      </c>
      <c r="C179" s="16" t="s">
        <v>154</v>
      </c>
      <c r="D179" s="76"/>
      <c r="E179" s="52"/>
      <c r="F179" s="76">
        <f t="shared" si="11"/>
        <v>0</v>
      </c>
    </row>
    <row r="180" spans="1:6" s="2" customFormat="1" ht="15.75" customHeight="1">
      <c r="A180" s="25" t="s">
        <v>256</v>
      </c>
      <c r="B180" s="16">
        <v>50</v>
      </c>
      <c r="C180" s="16" t="s">
        <v>154</v>
      </c>
      <c r="D180" s="76"/>
      <c r="E180" s="52"/>
      <c r="F180" s="76">
        <f t="shared" si="11"/>
        <v>0</v>
      </c>
    </row>
    <row r="181" spans="1:6" s="2" customFormat="1" ht="15.75" customHeight="1" thickBot="1">
      <c r="A181" s="24" t="s">
        <v>257</v>
      </c>
      <c r="B181" s="16">
        <v>900</v>
      </c>
      <c r="C181" s="16" t="s">
        <v>154</v>
      </c>
      <c r="D181" s="76"/>
      <c r="E181" s="52"/>
      <c r="F181" s="90">
        <f t="shared" si="11"/>
        <v>0</v>
      </c>
    </row>
    <row r="182" spans="1:6" s="2" customFormat="1" ht="15.75" customHeight="1" thickBot="1">
      <c r="A182" s="96" t="s">
        <v>259</v>
      </c>
      <c r="B182" s="97"/>
      <c r="C182" s="97"/>
      <c r="D182" s="97"/>
      <c r="E182" s="98"/>
      <c r="F182" s="92"/>
    </row>
    <row r="183" spans="1:6" s="1" customFormat="1" ht="33" customHeight="1">
      <c r="A183" s="99" t="s">
        <v>126</v>
      </c>
      <c r="B183" s="99"/>
      <c r="C183" s="99"/>
      <c r="D183" s="99"/>
      <c r="E183" s="99"/>
      <c r="F183" s="100"/>
    </row>
    <row r="184" spans="1:6" s="1" customFormat="1" ht="15" customHeight="1">
      <c r="A184" s="93" t="s">
        <v>208</v>
      </c>
      <c r="B184" s="94">
        <v>50</v>
      </c>
      <c r="C184" s="94" t="s">
        <v>147</v>
      </c>
      <c r="D184" s="91"/>
      <c r="E184" s="64"/>
      <c r="F184" s="66">
        <f aca="true" t="shared" si="12" ref="F184:F205">B184*D184</f>
        <v>0</v>
      </c>
    </row>
    <row r="185" spans="1:6" s="1" customFormat="1" ht="15" customHeight="1">
      <c r="A185" s="29" t="s">
        <v>227</v>
      </c>
      <c r="B185" s="16">
        <v>50</v>
      </c>
      <c r="C185" s="14" t="s">
        <v>147</v>
      </c>
      <c r="D185" s="91"/>
      <c r="E185" s="45"/>
      <c r="F185" s="52">
        <f t="shared" si="12"/>
        <v>0</v>
      </c>
    </row>
    <row r="186" spans="1:6" s="2" customFormat="1" ht="15.75" customHeight="1">
      <c r="A186" s="24" t="s">
        <v>178</v>
      </c>
      <c r="B186" s="16">
        <v>100</v>
      </c>
      <c r="C186" s="14" t="s">
        <v>151</v>
      </c>
      <c r="D186" s="91"/>
      <c r="E186" s="45"/>
      <c r="F186" s="52">
        <f t="shared" si="12"/>
        <v>0</v>
      </c>
    </row>
    <row r="187" spans="1:6" s="2" customFormat="1" ht="15.75" customHeight="1">
      <c r="A187" s="24" t="s">
        <v>179</v>
      </c>
      <c r="B187" s="16">
        <v>100</v>
      </c>
      <c r="C187" s="14" t="s">
        <v>151</v>
      </c>
      <c r="D187" s="91"/>
      <c r="E187" s="45"/>
      <c r="F187" s="52">
        <f t="shared" si="12"/>
        <v>0</v>
      </c>
    </row>
    <row r="188" spans="1:6" s="2" customFormat="1" ht="15.75" customHeight="1">
      <c r="A188" s="24" t="s">
        <v>127</v>
      </c>
      <c r="B188" s="16">
        <v>50</v>
      </c>
      <c r="C188" s="14" t="s">
        <v>149</v>
      </c>
      <c r="D188" s="91"/>
      <c r="E188" s="43"/>
      <c r="F188" s="57">
        <f>B188*D188</f>
        <v>0</v>
      </c>
    </row>
    <row r="189" spans="1:6" s="2" customFormat="1" ht="15.75" customHeight="1">
      <c r="A189" s="24" t="s">
        <v>128</v>
      </c>
      <c r="B189" s="16">
        <v>50</v>
      </c>
      <c r="C189" s="14" t="s">
        <v>149</v>
      </c>
      <c r="D189" s="91"/>
      <c r="E189" s="43"/>
      <c r="F189" s="57">
        <f t="shared" si="12"/>
        <v>0</v>
      </c>
    </row>
    <row r="190" spans="1:6" s="2" customFormat="1" ht="15.75" customHeight="1">
      <c r="A190" s="24" t="s">
        <v>129</v>
      </c>
      <c r="B190" s="16">
        <v>50</v>
      </c>
      <c r="C190" s="14" t="s">
        <v>149</v>
      </c>
      <c r="D190" s="91"/>
      <c r="E190" s="43"/>
      <c r="F190" s="57">
        <f t="shared" si="12"/>
        <v>0</v>
      </c>
    </row>
    <row r="191" spans="1:6" s="2" customFormat="1" ht="15.75" customHeight="1">
      <c r="A191" s="24" t="s">
        <v>180</v>
      </c>
      <c r="B191" s="16">
        <v>150</v>
      </c>
      <c r="C191" s="14" t="s">
        <v>77</v>
      </c>
      <c r="D191" s="91"/>
      <c r="E191" s="43"/>
      <c r="F191" s="57">
        <f>D191*B191</f>
        <v>0</v>
      </c>
    </row>
    <row r="192" spans="1:6" s="2" customFormat="1" ht="15.75" customHeight="1">
      <c r="A192" s="24" t="s">
        <v>181</v>
      </c>
      <c r="B192" s="16">
        <v>150</v>
      </c>
      <c r="C192" s="14" t="s">
        <v>77</v>
      </c>
      <c r="D192" s="91"/>
      <c r="E192" s="43"/>
      <c r="F192" s="57">
        <f t="shared" si="12"/>
        <v>0</v>
      </c>
    </row>
    <row r="193" spans="1:6" s="2" customFormat="1" ht="15.75" customHeight="1">
      <c r="A193" s="24" t="s">
        <v>209</v>
      </c>
      <c r="B193" s="16">
        <v>70</v>
      </c>
      <c r="C193" s="14" t="s">
        <v>152</v>
      </c>
      <c r="D193" s="91"/>
      <c r="E193" s="43"/>
      <c r="F193" s="57">
        <f t="shared" si="12"/>
        <v>0</v>
      </c>
    </row>
    <row r="194" spans="1:6" s="2" customFormat="1" ht="15.75" customHeight="1">
      <c r="A194" s="24" t="s">
        <v>210</v>
      </c>
      <c r="B194" s="16">
        <v>70</v>
      </c>
      <c r="C194" s="14" t="s">
        <v>152</v>
      </c>
      <c r="D194" s="91"/>
      <c r="E194" s="43"/>
      <c r="F194" s="57">
        <f t="shared" si="12"/>
        <v>0</v>
      </c>
    </row>
    <row r="195" spans="1:6" s="2" customFormat="1" ht="15.75" customHeight="1">
      <c r="A195" s="24" t="s">
        <v>130</v>
      </c>
      <c r="B195" s="16">
        <v>20</v>
      </c>
      <c r="C195" s="14" t="s">
        <v>153</v>
      </c>
      <c r="D195" s="91"/>
      <c r="E195" s="43"/>
      <c r="F195" s="57">
        <f t="shared" si="12"/>
        <v>0</v>
      </c>
    </row>
    <row r="196" spans="1:6" s="2" customFormat="1" ht="15.75" customHeight="1">
      <c r="A196" s="24" t="s">
        <v>211</v>
      </c>
      <c r="B196" s="16">
        <v>10</v>
      </c>
      <c r="C196" s="14" t="s">
        <v>147</v>
      </c>
      <c r="D196" s="91"/>
      <c r="E196" s="43"/>
      <c r="F196" s="57">
        <f t="shared" si="12"/>
        <v>0</v>
      </c>
    </row>
    <row r="197" spans="1:6" s="2" customFormat="1" ht="15.75" customHeight="1">
      <c r="A197" s="24" t="s">
        <v>131</v>
      </c>
      <c r="B197" s="16">
        <v>10</v>
      </c>
      <c r="C197" s="14" t="s">
        <v>147</v>
      </c>
      <c r="D197" s="91"/>
      <c r="E197" s="43"/>
      <c r="F197" s="57">
        <f t="shared" si="12"/>
        <v>0</v>
      </c>
    </row>
    <row r="198" spans="1:6" s="2" customFormat="1" ht="15.75" customHeight="1">
      <c r="A198" s="24" t="s">
        <v>132</v>
      </c>
      <c r="B198" s="16">
        <v>1500</v>
      </c>
      <c r="C198" s="14" t="s">
        <v>154</v>
      </c>
      <c r="D198" s="91"/>
      <c r="E198" s="43"/>
      <c r="F198" s="57">
        <f t="shared" si="12"/>
        <v>0</v>
      </c>
    </row>
    <row r="199" spans="1:6" s="2" customFormat="1" ht="15.75" customHeight="1">
      <c r="A199" s="25" t="s">
        <v>212</v>
      </c>
      <c r="B199" s="16">
        <v>30</v>
      </c>
      <c r="C199" s="16" t="s">
        <v>151</v>
      </c>
      <c r="D199" s="91"/>
      <c r="E199" s="45"/>
      <c r="F199" s="52">
        <f t="shared" si="12"/>
        <v>0</v>
      </c>
    </row>
    <row r="200" spans="1:6" s="2" customFormat="1" ht="15.75" customHeight="1">
      <c r="A200" s="25" t="s">
        <v>213</v>
      </c>
      <c r="B200" s="16">
        <v>30</v>
      </c>
      <c r="C200" s="16" t="s">
        <v>151</v>
      </c>
      <c r="D200" s="91"/>
      <c r="E200" s="45"/>
      <c r="F200" s="52">
        <f t="shared" si="12"/>
        <v>0</v>
      </c>
    </row>
    <row r="201" spans="1:6" s="2" customFormat="1" ht="15.75" customHeight="1">
      <c r="A201" s="22" t="s">
        <v>196</v>
      </c>
      <c r="B201" s="23">
        <v>30</v>
      </c>
      <c r="C201" s="13" t="s">
        <v>155</v>
      </c>
      <c r="D201" s="91"/>
      <c r="E201" s="45"/>
      <c r="F201" s="52">
        <f t="shared" si="12"/>
        <v>0</v>
      </c>
    </row>
    <row r="202" spans="1:6" s="2" customFormat="1" ht="15.75" customHeight="1">
      <c r="A202" s="22" t="s">
        <v>197</v>
      </c>
      <c r="B202" s="23">
        <v>30</v>
      </c>
      <c r="C202" s="13" t="s">
        <v>155</v>
      </c>
      <c r="D202" s="91"/>
      <c r="E202" s="45"/>
      <c r="F202" s="52">
        <f t="shared" si="12"/>
        <v>0</v>
      </c>
    </row>
    <row r="203" spans="1:6" s="2" customFormat="1" ht="15.75" customHeight="1">
      <c r="A203" s="22" t="s">
        <v>198</v>
      </c>
      <c r="B203" s="23">
        <v>30</v>
      </c>
      <c r="C203" s="13" t="s">
        <v>155</v>
      </c>
      <c r="D203" s="91"/>
      <c r="E203" s="49"/>
      <c r="F203" s="54">
        <f t="shared" si="12"/>
        <v>0</v>
      </c>
    </row>
    <row r="204" spans="1:6" s="2" customFormat="1" ht="15.75" customHeight="1">
      <c r="A204" s="22" t="s">
        <v>188</v>
      </c>
      <c r="B204" s="23">
        <v>30</v>
      </c>
      <c r="C204" s="13" t="s">
        <v>153</v>
      </c>
      <c r="D204" s="91"/>
      <c r="E204" s="49"/>
      <c r="F204" s="54">
        <f t="shared" si="12"/>
        <v>0</v>
      </c>
    </row>
    <row r="205" spans="1:6" s="2" customFormat="1" ht="15.75" customHeight="1">
      <c r="A205" s="22" t="s">
        <v>189</v>
      </c>
      <c r="B205" s="23">
        <v>30</v>
      </c>
      <c r="C205" s="13" t="s">
        <v>153</v>
      </c>
      <c r="D205" s="91"/>
      <c r="E205" s="49"/>
      <c r="F205" s="54">
        <f t="shared" si="12"/>
        <v>0</v>
      </c>
    </row>
    <row r="206" spans="1:6" s="2" customFormat="1" ht="15.75" customHeight="1">
      <c r="A206" s="22" t="s">
        <v>140</v>
      </c>
      <c r="B206" s="23">
        <v>30</v>
      </c>
      <c r="C206" s="13" t="s">
        <v>150</v>
      </c>
      <c r="D206" s="91"/>
      <c r="E206" s="49"/>
      <c r="F206" s="54">
        <f>D206*B206</f>
        <v>0</v>
      </c>
    </row>
    <row r="207" spans="1:6" ht="15" customHeight="1">
      <c r="A207" s="22" t="s">
        <v>199</v>
      </c>
      <c r="B207" s="23">
        <v>30</v>
      </c>
      <c r="C207" s="13" t="s">
        <v>153</v>
      </c>
      <c r="D207" s="91"/>
      <c r="E207" s="49"/>
      <c r="F207" s="54">
        <f>D207*B207</f>
        <v>0</v>
      </c>
    </row>
    <row r="208" spans="1:6" ht="15" customHeight="1">
      <c r="A208" s="22" t="s">
        <v>200</v>
      </c>
      <c r="B208" s="23">
        <v>30</v>
      </c>
      <c r="C208" s="13" t="s">
        <v>153</v>
      </c>
      <c r="D208" s="91"/>
      <c r="E208" s="49"/>
      <c r="F208" s="54">
        <f>D208*B208</f>
        <v>0</v>
      </c>
    </row>
    <row r="209" spans="1:6" ht="15" customHeight="1">
      <c r="A209" s="22" t="s">
        <v>192</v>
      </c>
      <c r="B209" s="23">
        <v>30</v>
      </c>
      <c r="C209" s="13" t="s">
        <v>153</v>
      </c>
      <c r="D209" s="91"/>
      <c r="E209" s="49"/>
      <c r="F209" s="54">
        <f>D209*B209</f>
        <v>0</v>
      </c>
    </row>
    <row r="210" spans="1:6" ht="15" customHeight="1">
      <c r="A210" s="22" t="s">
        <v>193</v>
      </c>
      <c r="B210" s="23">
        <v>30</v>
      </c>
      <c r="C210" s="13" t="s">
        <v>153</v>
      </c>
      <c r="D210" s="91"/>
      <c r="E210" s="49"/>
      <c r="F210" s="54">
        <f>B210*D210</f>
        <v>0</v>
      </c>
    </row>
    <row r="211" spans="1:6" ht="15" customHeight="1">
      <c r="A211" s="22" t="s">
        <v>194</v>
      </c>
      <c r="B211" s="23">
        <v>30</v>
      </c>
      <c r="C211" s="13" t="s">
        <v>153</v>
      </c>
      <c r="D211" s="91"/>
      <c r="E211" s="49"/>
      <c r="F211" s="54">
        <f>D211*B211</f>
        <v>0</v>
      </c>
    </row>
    <row r="212" spans="1:6" ht="15" customHeight="1">
      <c r="A212" s="22" t="s">
        <v>195</v>
      </c>
      <c r="B212" s="23">
        <v>31</v>
      </c>
      <c r="C212" s="13" t="s">
        <v>153</v>
      </c>
      <c r="D212" s="91"/>
      <c r="E212" s="49"/>
      <c r="F212" s="54">
        <f>B212*D212</f>
        <v>0</v>
      </c>
    </row>
    <row r="213" spans="1:6" ht="15" customHeight="1">
      <c r="A213" s="22" t="s">
        <v>191</v>
      </c>
      <c r="B213" s="23">
        <v>30</v>
      </c>
      <c r="C213" s="13" t="s">
        <v>156</v>
      </c>
      <c r="D213" s="91"/>
      <c r="E213" s="48"/>
      <c r="F213" s="54">
        <f>B213*D213</f>
        <v>0</v>
      </c>
    </row>
    <row r="214" spans="1:6" ht="15" customHeight="1" thickBot="1">
      <c r="A214" s="22" t="s">
        <v>190</v>
      </c>
      <c r="B214" s="23">
        <v>30</v>
      </c>
      <c r="C214" s="13" t="s">
        <v>156</v>
      </c>
      <c r="D214" s="91"/>
      <c r="E214" s="48"/>
      <c r="F214" s="67">
        <f>B214*D214</f>
        <v>0</v>
      </c>
    </row>
    <row r="215" spans="1:6" ht="15" customHeight="1" thickBot="1">
      <c r="A215" s="101" t="s">
        <v>259</v>
      </c>
      <c r="B215" s="102"/>
      <c r="C215" s="102"/>
      <c r="D215" s="102"/>
      <c r="E215" s="103"/>
      <c r="F215" s="68">
        <f>SUM(F184:F214)</f>
        <v>0</v>
      </c>
    </row>
    <row r="216" spans="1:6" ht="33.75" customHeight="1">
      <c r="A216" s="30" t="s">
        <v>164</v>
      </c>
      <c r="B216" s="108" t="s">
        <v>141</v>
      </c>
      <c r="C216" s="109"/>
      <c r="D216" s="109"/>
      <c r="E216" s="109"/>
      <c r="F216" s="110"/>
    </row>
    <row r="217" spans="1:6" ht="15" customHeight="1">
      <c r="A217" s="22" t="s">
        <v>142</v>
      </c>
      <c r="B217" s="23">
        <v>30</v>
      </c>
      <c r="C217" s="17" t="s">
        <v>148</v>
      </c>
      <c r="D217" s="79"/>
      <c r="E217" s="59"/>
      <c r="F217" s="58">
        <f>D217*B217</f>
        <v>0</v>
      </c>
    </row>
    <row r="218" spans="1:6" ht="15" customHeight="1">
      <c r="A218" s="22" t="s">
        <v>215</v>
      </c>
      <c r="B218" s="23">
        <v>30</v>
      </c>
      <c r="C218" s="17" t="s">
        <v>148</v>
      </c>
      <c r="D218" s="79"/>
      <c r="E218" s="59"/>
      <c r="F218" s="58">
        <f aca="true" t="shared" si="13" ref="F218:F229">D218*B218</f>
        <v>0</v>
      </c>
    </row>
    <row r="219" spans="1:6" ht="15" customHeight="1">
      <c r="A219" s="22" t="s">
        <v>216</v>
      </c>
      <c r="B219" s="23">
        <v>30</v>
      </c>
      <c r="C219" s="17" t="s">
        <v>147</v>
      </c>
      <c r="D219" s="79"/>
      <c r="E219" s="59"/>
      <c r="F219" s="58">
        <f t="shared" si="13"/>
        <v>0</v>
      </c>
    </row>
    <row r="220" spans="1:6" ht="15" customHeight="1">
      <c r="A220" s="22" t="s">
        <v>159</v>
      </c>
      <c r="B220" s="23">
        <v>1000</v>
      </c>
      <c r="C220" s="17" t="s">
        <v>150</v>
      </c>
      <c r="D220" s="79"/>
      <c r="E220" s="59"/>
      <c r="F220" s="58">
        <f t="shared" si="13"/>
        <v>0</v>
      </c>
    </row>
    <row r="221" spans="1:6" ht="31.5" customHeight="1">
      <c r="A221" s="31" t="s">
        <v>239</v>
      </c>
      <c r="B221" s="23">
        <v>900</v>
      </c>
      <c r="C221" s="17" t="s">
        <v>151</v>
      </c>
      <c r="D221" s="79"/>
      <c r="E221" s="59"/>
      <c r="F221" s="58">
        <f t="shared" si="13"/>
        <v>0</v>
      </c>
    </row>
    <row r="222" spans="1:6" ht="31.5" customHeight="1">
      <c r="A222" s="31" t="s">
        <v>238</v>
      </c>
      <c r="B222" s="23">
        <v>100</v>
      </c>
      <c r="C222" s="17" t="s">
        <v>151</v>
      </c>
      <c r="D222" s="79"/>
      <c r="E222" s="53"/>
      <c r="F222" s="58">
        <f t="shared" si="13"/>
        <v>0</v>
      </c>
    </row>
    <row r="223" spans="1:6" ht="15" customHeight="1">
      <c r="A223" s="32" t="s">
        <v>157</v>
      </c>
      <c r="B223" s="23">
        <v>30</v>
      </c>
      <c r="C223" s="17" t="s">
        <v>148</v>
      </c>
      <c r="D223" s="79"/>
      <c r="E223" s="59"/>
      <c r="F223" s="58">
        <f t="shared" si="13"/>
        <v>0</v>
      </c>
    </row>
    <row r="224" spans="1:6" ht="15" customHeight="1">
      <c r="A224" s="32" t="s">
        <v>240</v>
      </c>
      <c r="B224" s="23">
        <v>60</v>
      </c>
      <c r="C224" s="17" t="s">
        <v>148</v>
      </c>
      <c r="D224" s="79"/>
      <c r="E224" s="59"/>
      <c r="F224" s="58">
        <f t="shared" si="13"/>
        <v>0</v>
      </c>
    </row>
    <row r="225" spans="1:6" ht="31.5" customHeight="1">
      <c r="A225" s="37" t="s">
        <v>237</v>
      </c>
      <c r="B225" s="23">
        <v>120</v>
      </c>
      <c r="C225" s="17" t="s">
        <v>158</v>
      </c>
      <c r="D225" s="79"/>
      <c r="E225" s="59"/>
      <c r="F225" s="58">
        <f t="shared" si="13"/>
        <v>0</v>
      </c>
    </row>
    <row r="226" spans="1:6" ht="15" customHeight="1">
      <c r="A226" s="22" t="s">
        <v>241</v>
      </c>
      <c r="B226" s="23">
        <v>100</v>
      </c>
      <c r="C226" s="17" t="s">
        <v>147</v>
      </c>
      <c r="D226" s="79"/>
      <c r="E226" s="59"/>
      <c r="F226" s="58">
        <f t="shared" si="13"/>
        <v>0</v>
      </c>
    </row>
    <row r="227" spans="1:6" ht="15" customHeight="1">
      <c r="A227" s="22" t="s">
        <v>242</v>
      </c>
      <c r="B227" s="23">
        <v>100</v>
      </c>
      <c r="C227" s="17" t="s">
        <v>147</v>
      </c>
      <c r="D227" s="79"/>
      <c r="E227" s="59"/>
      <c r="F227" s="58">
        <f t="shared" si="13"/>
        <v>0</v>
      </c>
    </row>
    <row r="228" spans="1:6" ht="15" customHeight="1">
      <c r="A228" s="22" t="s">
        <v>243</v>
      </c>
      <c r="B228" s="23">
        <v>90</v>
      </c>
      <c r="C228" s="18" t="s">
        <v>154</v>
      </c>
      <c r="D228" s="79"/>
      <c r="E228" s="52"/>
      <c r="F228" s="58">
        <f t="shared" si="13"/>
        <v>0</v>
      </c>
    </row>
    <row r="229" spans="1:6" ht="15" customHeight="1" thickBot="1">
      <c r="A229" s="22" t="s">
        <v>183</v>
      </c>
      <c r="B229" s="23">
        <v>60</v>
      </c>
      <c r="C229" s="18" t="s">
        <v>154</v>
      </c>
      <c r="D229" s="79"/>
      <c r="E229" s="52"/>
      <c r="F229" s="58">
        <f t="shared" si="13"/>
        <v>0</v>
      </c>
    </row>
    <row r="230" spans="1:6" ht="15" customHeight="1" thickBot="1">
      <c r="A230" s="101" t="s">
        <v>259</v>
      </c>
      <c r="B230" s="102"/>
      <c r="C230" s="102"/>
      <c r="D230" s="102"/>
      <c r="E230" s="103"/>
      <c r="F230" s="61">
        <f>SUM(F217:F229)</f>
        <v>0</v>
      </c>
    </row>
    <row r="231" spans="1:6" ht="15" customHeight="1">
      <c r="A231" s="119" t="s">
        <v>225</v>
      </c>
      <c r="B231" s="120"/>
      <c r="C231" s="120"/>
      <c r="D231" s="120"/>
      <c r="E231" s="120"/>
      <c r="F231" s="121"/>
    </row>
    <row r="232" spans="1:6" ht="15" customHeight="1">
      <c r="A232" s="38" t="s">
        <v>249</v>
      </c>
      <c r="B232" s="34">
        <v>30</v>
      </c>
      <c r="C232" s="35" t="s">
        <v>218</v>
      </c>
      <c r="D232" s="77"/>
      <c r="E232" s="56"/>
      <c r="F232" s="55">
        <f>B232*D232</f>
        <v>0</v>
      </c>
    </row>
    <row r="233" spans="1:6" ht="15" customHeight="1">
      <c r="A233" s="38" t="s">
        <v>114</v>
      </c>
      <c r="B233" s="34">
        <v>20</v>
      </c>
      <c r="C233" s="35" t="s">
        <v>218</v>
      </c>
      <c r="D233" s="77"/>
      <c r="E233" s="56"/>
      <c r="F233" s="55">
        <f>B233*D233</f>
        <v>0</v>
      </c>
    </row>
    <row r="234" spans="1:6" ht="15" customHeight="1">
      <c r="A234" s="33" t="s">
        <v>217</v>
      </c>
      <c r="B234" s="34">
        <v>30</v>
      </c>
      <c r="C234" s="35" t="s">
        <v>218</v>
      </c>
      <c r="D234" s="77"/>
      <c r="E234" s="56"/>
      <c r="F234" s="55">
        <f>B234*D234</f>
        <v>0</v>
      </c>
    </row>
    <row r="235" spans="1:6" ht="15" customHeight="1">
      <c r="A235" s="33" t="s">
        <v>228</v>
      </c>
      <c r="B235" s="34">
        <v>30</v>
      </c>
      <c r="C235" s="35" t="s">
        <v>218</v>
      </c>
      <c r="D235" s="77"/>
      <c r="E235" s="56"/>
      <c r="F235" s="55">
        <f aca="true" t="shared" si="14" ref="F235:F253">B235*D235</f>
        <v>0</v>
      </c>
    </row>
    <row r="236" spans="1:6" ht="15" customHeight="1">
      <c r="A236" s="33" t="s">
        <v>14</v>
      </c>
      <c r="B236" s="34">
        <v>30</v>
      </c>
      <c r="C236" s="35" t="s">
        <v>218</v>
      </c>
      <c r="D236" s="77"/>
      <c r="E236" s="56"/>
      <c r="F236" s="55">
        <f t="shared" si="14"/>
        <v>0</v>
      </c>
    </row>
    <row r="237" spans="1:6" ht="15" customHeight="1">
      <c r="A237" s="33" t="s">
        <v>248</v>
      </c>
      <c r="B237" s="34">
        <v>30</v>
      </c>
      <c r="C237" s="35" t="s">
        <v>218</v>
      </c>
      <c r="D237" s="77"/>
      <c r="E237" s="56"/>
      <c r="F237" s="55">
        <f t="shared" si="14"/>
        <v>0</v>
      </c>
    </row>
    <row r="238" spans="1:6" ht="15" customHeight="1">
      <c r="A238" s="33" t="s">
        <v>247</v>
      </c>
      <c r="B238" s="34">
        <v>30</v>
      </c>
      <c r="C238" s="35" t="s">
        <v>218</v>
      </c>
      <c r="D238" s="77"/>
      <c r="E238" s="56"/>
      <c r="F238" s="55">
        <f t="shared" si="14"/>
        <v>0</v>
      </c>
    </row>
    <row r="239" spans="1:6" ht="15" customHeight="1">
      <c r="A239" s="33" t="s">
        <v>219</v>
      </c>
      <c r="B239" s="34">
        <v>30</v>
      </c>
      <c r="C239" s="35" t="s">
        <v>218</v>
      </c>
      <c r="D239" s="77"/>
      <c r="E239" s="56"/>
      <c r="F239" s="55">
        <f t="shared" si="14"/>
        <v>0</v>
      </c>
    </row>
    <row r="240" spans="1:6" ht="15" customHeight="1">
      <c r="A240" s="33" t="s">
        <v>229</v>
      </c>
      <c r="B240" s="34">
        <v>30</v>
      </c>
      <c r="C240" s="35" t="s">
        <v>218</v>
      </c>
      <c r="D240" s="77"/>
      <c r="E240" s="56"/>
      <c r="F240" s="55">
        <f t="shared" si="14"/>
        <v>0</v>
      </c>
    </row>
    <row r="241" spans="1:6" ht="15" customHeight="1">
      <c r="A241" s="33" t="s">
        <v>230</v>
      </c>
      <c r="B241" s="34">
        <v>30</v>
      </c>
      <c r="C241" s="35" t="s">
        <v>218</v>
      </c>
      <c r="D241" s="77"/>
      <c r="E241" s="56"/>
      <c r="F241" s="55">
        <f t="shared" si="14"/>
        <v>0</v>
      </c>
    </row>
    <row r="242" spans="1:6" ht="15" customHeight="1">
      <c r="A242" s="33" t="s">
        <v>220</v>
      </c>
      <c r="B242" s="34">
        <v>30</v>
      </c>
      <c r="C242" s="35" t="s">
        <v>218</v>
      </c>
      <c r="D242" s="77"/>
      <c r="E242" s="56"/>
      <c r="F242" s="55">
        <f t="shared" si="14"/>
        <v>0</v>
      </c>
    </row>
    <row r="243" spans="1:6" ht="15" customHeight="1">
      <c r="A243" s="33" t="s">
        <v>236</v>
      </c>
      <c r="B243" s="34">
        <v>30</v>
      </c>
      <c r="C243" s="35" t="s">
        <v>218</v>
      </c>
      <c r="D243" s="77"/>
      <c r="E243" s="56"/>
      <c r="F243" s="55">
        <f t="shared" si="14"/>
        <v>0</v>
      </c>
    </row>
    <row r="244" spans="1:6" ht="15" customHeight="1">
      <c r="A244" s="33" t="s">
        <v>166</v>
      </c>
      <c r="B244" s="34">
        <v>30</v>
      </c>
      <c r="C244" s="35" t="s">
        <v>218</v>
      </c>
      <c r="D244" s="77"/>
      <c r="E244" s="56"/>
      <c r="F244" s="55">
        <f t="shared" si="14"/>
        <v>0</v>
      </c>
    </row>
    <row r="245" spans="1:6" ht="15" customHeight="1">
      <c r="A245" s="33" t="s">
        <v>221</v>
      </c>
      <c r="B245" s="34">
        <v>30</v>
      </c>
      <c r="C245" s="35" t="s">
        <v>218</v>
      </c>
      <c r="D245" s="77"/>
      <c r="E245" s="56"/>
      <c r="F245" s="55">
        <f t="shared" si="14"/>
        <v>0</v>
      </c>
    </row>
    <row r="246" spans="1:6" ht="15" customHeight="1">
      <c r="A246" s="33" t="s">
        <v>235</v>
      </c>
      <c r="B246" s="34">
        <v>30</v>
      </c>
      <c r="C246" s="35" t="s">
        <v>218</v>
      </c>
      <c r="D246" s="77"/>
      <c r="E246" s="56"/>
      <c r="F246" s="55">
        <f t="shared" si="14"/>
        <v>0</v>
      </c>
    </row>
    <row r="247" spans="1:6" ht="15" customHeight="1">
      <c r="A247" s="33" t="s">
        <v>231</v>
      </c>
      <c r="B247" s="34">
        <v>30</v>
      </c>
      <c r="C247" s="35" t="s">
        <v>218</v>
      </c>
      <c r="D247" s="77"/>
      <c r="E247" s="56"/>
      <c r="F247" s="55">
        <f t="shared" si="14"/>
        <v>0</v>
      </c>
    </row>
    <row r="248" spans="1:6" ht="15" customHeight="1">
      <c r="A248" s="33" t="s">
        <v>232</v>
      </c>
      <c r="B248" s="34">
        <v>30</v>
      </c>
      <c r="C248" s="35" t="s">
        <v>218</v>
      </c>
      <c r="D248" s="77"/>
      <c r="E248" s="56"/>
      <c r="F248" s="55">
        <f t="shared" si="14"/>
        <v>0</v>
      </c>
    </row>
    <row r="249" spans="1:6" ht="15" customHeight="1">
      <c r="A249" s="33" t="s">
        <v>233</v>
      </c>
      <c r="B249" s="34">
        <v>30</v>
      </c>
      <c r="C249" s="35" t="s">
        <v>218</v>
      </c>
      <c r="D249" s="77"/>
      <c r="E249" s="56"/>
      <c r="F249" s="55">
        <f t="shared" si="14"/>
        <v>0</v>
      </c>
    </row>
    <row r="250" spans="1:6" ht="15" customHeight="1">
      <c r="A250" s="33" t="s">
        <v>234</v>
      </c>
      <c r="B250" s="34">
        <v>30</v>
      </c>
      <c r="C250" s="35" t="s">
        <v>218</v>
      </c>
      <c r="D250" s="77"/>
      <c r="E250" s="56"/>
      <c r="F250" s="55">
        <f t="shared" si="14"/>
        <v>0</v>
      </c>
    </row>
    <row r="251" spans="1:6" ht="15" customHeight="1">
      <c r="A251" s="33" t="s">
        <v>222</v>
      </c>
      <c r="B251" s="34">
        <v>30</v>
      </c>
      <c r="C251" s="35" t="s">
        <v>218</v>
      </c>
      <c r="D251" s="77"/>
      <c r="E251" s="56"/>
      <c r="F251" s="55">
        <f t="shared" si="14"/>
        <v>0</v>
      </c>
    </row>
    <row r="252" spans="1:6" ht="39" customHeight="1">
      <c r="A252" s="33" t="s">
        <v>216</v>
      </c>
      <c r="B252" s="34">
        <v>30</v>
      </c>
      <c r="C252" s="36" t="s">
        <v>223</v>
      </c>
      <c r="D252" s="77"/>
      <c r="E252" s="56"/>
      <c r="F252" s="55">
        <f t="shared" si="14"/>
        <v>0</v>
      </c>
    </row>
    <row r="253" spans="1:6" ht="39" customHeight="1" thickBot="1">
      <c r="A253" s="33" t="s">
        <v>224</v>
      </c>
      <c r="B253" s="34">
        <v>30</v>
      </c>
      <c r="C253" s="36" t="s">
        <v>223</v>
      </c>
      <c r="D253" s="77"/>
      <c r="E253" s="56"/>
      <c r="F253" s="55">
        <f t="shared" si="14"/>
        <v>0</v>
      </c>
    </row>
    <row r="254" spans="1:6" ht="18" customHeight="1" thickBot="1">
      <c r="A254" s="107" t="s">
        <v>259</v>
      </c>
      <c r="B254" s="107"/>
      <c r="C254" s="107"/>
      <c r="D254" s="107"/>
      <c r="E254" s="107"/>
      <c r="F254" s="95">
        <f>SUM(F232:F253)</f>
        <v>0</v>
      </c>
    </row>
    <row r="255" spans="3:6" ht="16.5" customHeight="1" thickBot="1">
      <c r="C255" s="104" t="s">
        <v>226</v>
      </c>
      <c r="D255" s="105"/>
      <c r="E255" s="106"/>
      <c r="F255" s="62">
        <f>F14+F21+F29+F49+F88+F96+F106+F183+F215+F230+F254</f>
        <v>0</v>
      </c>
    </row>
    <row r="260" ht="15" customHeight="1">
      <c r="B260" s="21">
        <v>160635.3</v>
      </c>
    </row>
    <row r="261" ht="15" customHeight="1">
      <c r="B261" s="21">
        <f>B260*3</f>
        <v>481905.89999999997</v>
      </c>
    </row>
  </sheetData>
  <sheetProtection selectLockedCells="1" selectUnlockedCells="1"/>
  <mergeCells count="24">
    <mergeCell ref="A1:F1"/>
    <mergeCell ref="A5:F5"/>
    <mergeCell ref="A22:C22"/>
    <mergeCell ref="A14:E14"/>
    <mergeCell ref="A6:F6"/>
    <mergeCell ref="A88:F88"/>
    <mergeCell ref="A87:E87"/>
    <mergeCell ref="A97:C97"/>
    <mergeCell ref="A107:C107"/>
    <mergeCell ref="A15:F15"/>
    <mergeCell ref="A21:E21"/>
    <mergeCell ref="A29:E29"/>
    <mergeCell ref="A49:E49"/>
    <mergeCell ref="A50:F50"/>
    <mergeCell ref="A96:E96"/>
    <mergeCell ref="A106:E106"/>
    <mergeCell ref="A182:E182"/>
    <mergeCell ref="A183:F183"/>
    <mergeCell ref="A215:E215"/>
    <mergeCell ref="A230:E230"/>
    <mergeCell ref="C255:E255"/>
    <mergeCell ref="A254:E254"/>
    <mergeCell ref="B216:F216"/>
    <mergeCell ref="A231:F231"/>
  </mergeCells>
  <printOptions/>
  <pageMargins left="0.3937007874015748" right="0" top="0.49" bottom="0.53" header="0.24" footer="0.3937007874015748"/>
  <pageSetup firstPageNumber="1" useFirstPageNumber="1" orientation="landscape" paperSize="9" r:id="rId1"/>
  <headerFooter alignWithMargins="0">
    <oddHeader>&amp;CStrona &amp;P&amp;RFormularz cenowy 2019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Tomaszewski</dc:creator>
  <cp:keywords/>
  <dc:description/>
  <cp:lastModifiedBy>Marta Książek</cp:lastModifiedBy>
  <cp:lastPrinted>2019-01-15T08:27:20Z</cp:lastPrinted>
  <dcterms:created xsi:type="dcterms:W3CDTF">2012-10-09T09:51:59Z</dcterms:created>
  <dcterms:modified xsi:type="dcterms:W3CDTF">2019-01-15T09:05:59Z</dcterms:modified>
  <cp:category/>
  <cp:version/>
  <cp:contentType/>
  <cp:contentStatus/>
</cp:coreProperties>
</file>